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charts/chartEx2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Ex3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4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Ex5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Amanda Makulec\Documents\"/>
    </mc:Choice>
  </mc:AlternateContent>
  <xr:revisionPtr revIDLastSave="0" documentId="13_ncr:1_{84EA437C-610C-47D2-9799-ABF58B467201}" xr6:coauthVersionLast="45" xr6:coauthVersionMax="45" xr10:uidLastSave="{00000000-0000-0000-0000-000000000000}"/>
  <bookViews>
    <workbookView xWindow="-120" yWindow="-120" windowWidth="29040" windowHeight="15840" tabRatio="709" xr2:uid="{B9188383-51EC-460E-AB55-1CF5D0EF0AB4}"/>
  </bookViews>
  <sheets>
    <sheet name="DATA VIZ TIPS" sheetId="10" r:id="rId1"/>
    <sheet name="DESIGN FEATURES" sheetId="9" r:id="rId2"/>
    <sheet name="SAMPLE BAR ANNOTATED" sheetId="12" r:id="rId3"/>
    <sheet name="1 - MEDIA " sheetId="8" r:id="rId4"/>
    <sheet name="2 - PUBLIC" sheetId="6" r:id="rId5"/>
    <sheet name="3 - COMMITTEE" sheetId="11" r:id="rId6"/>
    <sheet name="3 - COMMITTEE 2" sheetId="7" r:id="rId7"/>
    <sheet name="4 - CLINICIAN" sheetId="5" r:id="rId8"/>
    <sheet name="Data Dictionary" sheetId="1" r:id="rId9"/>
    <sheet name="Contributing Factors" sheetId="3" r:id="rId10"/>
    <sheet name="Sample Data" sheetId="4" r:id="rId11"/>
    <sheet name="Sample Data - Single Record" sheetId="2" r:id="rId12"/>
  </sheets>
  <definedNames>
    <definedName name="_xlnm._FilterDatabase" localSheetId="7" hidden="1">'4 - CLINICIAN'!$B$14:$C$31</definedName>
    <definedName name="_xlchart.v1.0" hidden="1">'2 - PUBLIC'!$B$9:$B$11</definedName>
    <definedName name="_xlchart.v1.1" hidden="1">'2 - PUBLIC'!$C$8</definedName>
    <definedName name="_xlchart.v1.10" hidden="1">'3 - COMMITTEE 2'!$B$32:$D$49</definedName>
    <definedName name="_xlchart.v1.11" hidden="1">'3 - COMMITTEE 2'!$E$31</definedName>
    <definedName name="_xlchart.v1.12" hidden="1">'3 - COMMITTEE 2'!$E$32:$E$49</definedName>
    <definedName name="_xlchart.v1.2" hidden="1">'2 - PUBLIC'!$C$9:$C$11</definedName>
    <definedName name="_xlchart.v1.3" hidden="1">'3 - COMMITTEE'!$B$11</definedName>
    <definedName name="_xlchart.v1.4" hidden="1">'3 - COMMITTEE'!$C$11:$D$11</definedName>
    <definedName name="_xlchart.v1.5" hidden="1">'3 - COMMITTEE'!$B$9</definedName>
    <definedName name="_xlchart.v1.6" hidden="1">'3 - COMMITTEE'!$C$8:$D$8</definedName>
    <definedName name="_xlchart.v1.7" hidden="1">'3 - COMMITTEE'!$C$9:$D$9</definedName>
    <definedName name="_xlchart.v1.8" hidden="1">'3 - COMMITTEE'!$B$10:$C$10</definedName>
    <definedName name="_xlchart.v1.9" hidden="1">'3 - COMMITTEE'!$D$10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1" l="1"/>
  <c r="G17" i="11" s="1"/>
  <c r="E10" i="11"/>
  <c r="G16" i="11" s="1"/>
  <c r="E9" i="11"/>
  <c r="E15" i="11" s="1"/>
  <c r="F15" i="11" s="1"/>
  <c r="G15" i="11" l="1"/>
  <c r="E16" i="11"/>
  <c r="F16" i="11" s="1"/>
  <c r="C15" i="11"/>
  <c r="D15" i="11" s="1"/>
  <c r="C18" i="11" s="1"/>
  <c r="E17" i="11"/>
  <c r="F17" i="11" s="1"/>
  <c r="C16" i="11"/>
  <c r="D16" i="11" s="1"/>
  <c r="C17" i="11"/>
  <c r="D17" i="11" s="1"/>
  <c r="G16" i="7"/>
  <c r="G15" i="7"/>
  <c r="E10" i="7"/>
  <c r="E16" i="7" s="1"/>
  <c r="F16" i="7" s="1"/>
  <c r="E11" i="7"/>
  <c r="E17" i="7" s="1"/>
  <c r="F17" i="7" s="1"/>
  <c r="E9" i="7"/>
  <c r="E15" i="7" s="1"/>
  <c r="F15" i="7" s="1"/>
  <c r="G17" i="7" l="1"/>
  <c r="C16" i="7"/>
  <c r="D16" i="7" s="1"/>
  <c r="C15" i="7"/>
  <c r="D15" i="7" s="1"/>
  <c r="C17" i="7"/>
  <c r="D17" i="7" s="1"/>
  <c r="C18" i="7" l="1"/>
</calcChain>
</file>

<file path=xl/sharedStrings.xml><?xml version="1.0" encoding="utf-8"?>
<sst xmlns="http://schemas.openxmlformats.org/spreadsheetml/2006/main" count="1578" uniqueCount="139">
  <si>
    <t>Variable name</t>
  </si>
  <si>
    <t>Description</t>
  </si>
  <si>
    <t>Values</t>
  </si>
  <si>
    <t>CDC_ID</t>
  </si>
  <si>
    <t>dcd_age</t>
  </si>
  <si>
    <t>timing_combo</t>
  </si>
  <si>
    <t>cr_p_relat</t>
  </si>
  <si>
    <t>cr_dmhcctt_death</t>
  </si>
  <si>
    <t>cr_dsudctt_death</t>
  </si>
  <si>
    <t>cr_wtda_sucid</t>
  </si>
  <si>
    <t>cr_cta_outco</t>
  </si>
  <si>
    <t>crcfw_categ</t>
  </si>
  <si>
    <t>crcfw_class</t>
  </si>
  <si>
    <t>N/A</t>
  </si>
  <si>
    <t>Timing of death relative to pregnancy</t>
  </si>
  <si>
    <t>Committee determination if death was pregnancy-related</t>
  </si>
  <si>
    <t>Did mental health condition contribute to death?</t>
  </si>
  <si>
    <t>Did substance use disorder contribute to death?</t>
  </si>
  <si>
    <t>Was this death a suicide?</t>
  </si>
  <si>
    <t>Was this death preventable?</t>
  </si>
  <si>
    <t>Chance to alter the outcome</t>
  </si>
  <si>
    <t>Contributing factor category</t>
  </si>
  <si>
    <t>Contributing factor class</t>
  </si>
  <si>
    <t>18-38</t>
  </si>
  <si>
    <t>"No"
"Probably"
"Unknown"
"Yes"</t>
  </si>
  <si>
    <t xml:space="preserve">          
"Good Chance"                                                                                                                    "No Chance"
"Some Chance"</t>
  </si>
  <si>
    <t>Patient/Family                                                                                                                   Provider                                                                                                                              Facility                                                                                                                                 System                                                                                                                                 Community</t>
  </si>
  <si>
    <t>See committee decisions form for key and definitions</t>
  </si>
  <si>
    <t>"Hispanic"                                                                                                                     "non-Hispanic black"
"non-Hispanic white"</t>
  </si>
  <si>
    <t>"Pregnant 43 to 365 days of death"
"Pregnant at time of death"
"Pregnant within 42 days of death"</t>
  </si>
  <si>
    <t>"No"
"Probably"
"Unknown"                                                                                                              "Yes"</t>
  </si>
  <si>
    <t>Unique ID assigned to each case</t>
  </si>
  <si>
    <t>Age at death</t>
  </si>
  <si>
    <t>race_ethn_combo</t>
  </si>
  <si>
    <t xml:space="preserve">Race/ethnicity </t>
  </si>
  <si>
    <t>"Pregnancy-Associated but Unable to Determine Pregnancy-Relatedness"
"Pregnancy-Associated, but NOT -Related"
"Pregnancy-Related"
"Unable to Determine if Pregnancy Related or Associated"</t>
  </si>
  <si>
    <t>prevent_clean</t>
  </si>
  <si>
    <t>0="No"
1="Yes"</t>
  </si>
  <si>
    <t>non-Hispanic white</t>
  </si>
  <si>
    <t>Pregnant within 42 days of death</t>
  </si>
  <si>
    <t>Pregnancy-Associated, but NOT -Related</t>
  </si>
  <si>
    <t>Yes</t>
  </si>
  <si>
    <t>No</t>
  </si>
  <si>
    <t>Some Chance</t>
  </si>
  <si>
    <t>Community</t>
  </si>
  <si>
    <t>Mental Health Conditions</t>
  </si>
  <si>
    <t>Pregnant 43 to 365 days of death</t>
  </si>
  <si>
    <t>Unknown</t>
  </si>
  <si>
    <t>Probably</t>
  </si>
  <si>
    <t>No Chance</t>
  </si>
  <si>
    <t>Patient/Family</t>
  </si>
  <si>
    <t>Childhood Abuse/Trauma</t>
  </si>
  <si>
    <t>Good Chance</t>
  </si>
  <si>
    <t>System</t>
  </si>
  <si>
    <t>Continuity of Care/Care Coordination</t>
  </si>
  <si>
    <t>Substance Use Disorder- Alcohol, Illicit/Prescription Drugs</t>
  </si>
  <si>
    <t>Pregnant at time of death</t>
  </si>
  <si>
    <t>Pregnancy-Related</t>
  </si>
  <si>
    <t>Access/Financial</t>
  </si>
  <si>
    <t>Hispanic</t>
  </si>
  <si>
    <t>non-Hispanic black</t>
  </si>
  <si>
    <t>Adherence</t>
  </si>
  <si>
    <t>Violence</t>
  </si>
  <si>
    <t>Other</t>
  </si>
  <si>
    <t>Provider</t>
  </si>
  <si>
    <t>Pregnancy-Associated but Unable to Determine Pregnancy-Relatedness</t>
  </si>
  <si>
    <t>Facility</t>
  </si>
  <si>
    <t>Referral</t>
  </si>
  <si>
    <t>Assessment</t>
  </si>
  <si>
    <t>Policies/Procedures</t>
  </si>
  <si>
    <t/>
  </si>
  <si>
    <t>Clinical Skill/Quality of Care</t>
  </si>
  <si>
    <t>Unable to Determine if Pregnancy Related or Associated</t>
  </si>
  <si>
    <t>Unstable Housing</t>
  </si>
  <si>
    <t>Outreach</t>
  </si>
  <si>
    <t>Knowledge</t>
  </si>
  <si>
    <t>Social Support/Isolation</t>
  </si>
  <si>
    <t>Delay</t>
  </si>
  <si>
    <t>Communication</t>
  </si>
  <si>
    <t>Cultural/Religious</t>
  </si>
  <si>
    <t>Legal</t>
  </si>
  <si>
    <t>Chronic Disease</t>
  </si>
  <si>
    <t>Equipment/Technology</t>
  </si>
  <si>
    <t>Personnel</t>
  </si>
  <si>
    <t>Tobacco Use</t>
  </si>
  <si>
    <t>%</t>
  </si>
  <si>
    <t>Within Patient/Family Level</t>
  </si>
  <si>
    <t>Contributing Factor</t>
  </si>
  <si>
    <t>Substance Use Disorder</t>
  </si>
  <si>
    <t>(E.g. do committees find that overdose deaths during pregnancy are more or less preventable than overdose deaths after end</t>
  </si>
  <si>
    <t>From Jeff Shaffer, author of the Big Book of Dashboards</t>
  </si>
  <si>
    <t>https://twitter.com/HighVizAbility/status/1259855241090121732/photo/1</t>
  </si>
  <si>
    <t>Questions to inform your design:</t>
  </si>
  <si>
    <r>
      <t xml:space="preserve">1. Who is your </t>
    </r>
    <r>
      <rPr>
        <b/>
        <sz val="16"/>
        <color theme="1"/>
        <rFont val="Arial"/>
        <family val="2"/>
      </rPr>
      <t>audience</t>
    </r>
    <r>
      <rPr>
        <sz val="16"/>
        <color theme="1"/>
        <rFont val="Arial"/>
        <family val="2"/>
      </rPr>
      <t xml:space="preserve"> and what question do they need to answer?</t>
    </r>
  </si>
  <si>
    <r>
      <t xml:space="preserve">2. What kind of </t>
    </r>
    <r>
      <rPr>
        <b/>
        <sz val="16"/>
        <color theme="1"/>
        <rFont val="Arial"/>
        <family val="2"/>
      </rPr>
      <t xml:space="preserve">data story </t>
    </r>
    <r>
      <rPr>
        <sz val="16"/>
        <color theme="1"/>
        <rFont val="Arial"/>
        <family val="2"/>
      </rPr>
      <t>do you want to create?</t>
    </r>
  </si>
  <si>
    <r>
      <t xml:space="preserve">3. How </t>
    </r>
    <r>
      <rPr>
        <b/>
        <sz val="16"/>
        <color theme="1"/>
        <rFont val="Arial"/>
        <family val="2"/>
      </rPr>
      <t>visually precise</t>
    </r>
    <r>
      <rPr>
        <sz val="16"/>
        <color theme="1"/>
        <rFont val="Arial"/>
        <family val="2"/>
      </rPr>
      <t xml:space="preserve"> does the chart need to be?</t>
    </r>
  </si>
  <si>
    <r>
      <t xml:space="preserve">4. What from the defaults can you remove to </t>
    </r>
    <r>
      <rPr>
        <b/>
        <sz val="16"/>
        <color theme="1"/>
        <rFont val="Arial"/>
        <family val="2"/>
      </rPr>
      <t>declutter</t>
    </r>
    <r>
      <rPr>
        <sz val="16"/>
        <color theme="1"/>
        <rFont val="Arial"/>
        <family val="2"/>
      </rPr>
      <t xml:space="preserve"> the chart?</t>
    </r>
  </si>
  <si>
    <r>
      <t>5. How can you add</t>
    </r>
    <r>
      <rPr>
        <b/>
        <sz val="16"/>
        <color theme="1"/>
        <rFont val="Arial"/>
        <family val="2"/>
      </rPr>
      <t xml:space="preserve"> purposeful color </t>
    </r>
    <r>
      <rPr>
        <sz val="16"/>
        <color theme="1"/>
        <rFont val="Arial"/>
        <family val="2"/>
      </rPr>
      <t>to highlight purposefully?</t>
    </r>
  </si>
  <si>
    <r>
      <t>6. What</t>
    </r>
    <r>
      <rPr>
        <b/>
        <sz val="16"/>
        <color theme="1"/>
        <rFont val="Arial"/>
        <family val="2"/>
      </rPr>
      <t xml:space="preserve"> meaningful text </t>
    </r>
    <r>
      <rPr>
        <sz val="16"/>
        <color theme="1"/>
        <rFont val="Arial"/>
        <family val="2"/>
      </rPr>
      <t>can you add to enhance understanding?</t>
    </r>
  </si>
  <si>
    <t>Preventable</t>
  </si>
  <si>
    <t>Total</t>
  </si>
  <si>
    <t xml:space="preserve"> so I can look for warning signs in my family and friends.</t>
  </si>
  <si>
    <t>Not preventable</t>
  </si>
  <si>
    <t>Race/ethnicity</t>
  </si>
  <si>
    <t>Count of deaths</t>
  </si>
  <si>
    <t>Timing</t>
  </si>
  <si>
    <t>non-Hispanic Black</t>
  </si>
  <si>
    <t>Time of death</t>
  </si>
  <si>
    <t>Count</t>
  </si>
  <si>
    <t>spacer</t>
  </si>
  <si>
    <t xml:space="preserve">Not preventable </t>
  </si>
  <si>
    <t>Preventability</t>
  </si>
  <si>
    <t>Share of deaths by preventability</t>
  </si>
  <si>
    <t>max</t>
  </si>
  <si>
    <t>Additional details on timing</t>
  </si>
  <si>
    <t>Data Dictionary</t>
  </si>
  <si>
    <t>n</t>
  </si>
  <si>
    <r>
      <rPr>
        <b/>
        <sz val="11"/>
        <color theme="1"/>
        <rFont val="Arial"/>
        <family val="2"/>
      </rPr>
      <t xml:space="preserve">Headline: </t>
    </r>
    <r>
      <rPr>
        <sz val="11"/>
        <color theme="1"/>
        <rFont val="Arial"/>
        <family val="2"/>
      </rPr>
      <t>The largest share of overdose related deaths that were preventable were among women pregnant at the time of death.</t>
    </r>
  </si>
  <si>
    <t>Edit the design template (colors and fonts)</t>
  </si>
  <si>
    <t xml:space="preserve">Identify a color palette that aligns to your logo, </t>
  </si>
  <si>
    <t>generated by Coolors.co</t>
  </si>
  <si>
    <r>
      <t>As a</t>
    </r>
    <r>
      <rPr>
        <b/>
        <sz val="14"/>
        <color theme="4"/>
        <rFont val="Arial"/>
        <family val="2"/>
      </rPr>
      <t xml:space="preserve"> member of the media</t>
    </r>
    <r>
      <rPr>
        <sz val="14"/>
        <color theme="1"/>
        <rFont val="Arial"/>
        <family val="2"/>
      </rPr>
      <t>, I need to communicate the importance of this issue to the public and would like to highlight preventability.</t>
    </r>
  </si>
  <si>
    <r>
      <t xml:space="preserve">As a </t>
    </r>
    <r>
      <rPr>
        <b/>
        <sz val="14"/>
        <color theme="4"/>
        <rFont val="Arial"/>
        <family val="2"/>
      </rPr>
      <t>concerned member of the general public</t>
    </r>
    <r>
      <rPr>
        <sz val="14"/>
        <color theme="1"/>
        <rFont val="Arial"/>
        <family val="2"/>
      </rPr>
      <t xml:space="preserve">, I need to understand </t>
    </r>
    <r>
      <rPr>
        <b/>
        <sz val="14"/>
        <color theme="1"/>
        <rFont val="Arial"/>
        <family val="2"/>
      </rPr>
      <t>when</t>
    </r>
    <r>
      <rPr>
        <sz val="14"/>
        <color theme="1"/>
        <rFont val="Arial"/>
        <family val="2"/>
      </rPr>
      <t xml:space="preserve"> pregnant and postpartum women are most at risk for an overdose death</t>
    </r>
  </si>
  <si>
    <t>Pregnant at time of death 
(n=6)</t>
  </si>
  <si>
    <t>Pregnant within 42 days of death 
(n=4)</t>
  </si>
  <si>
    <t>Pregnant 43 to 365 days of death 
(n=28)</t>
  </si>
  <si>
    <r>
      <t xml:space="preserve">As a </t>
    </r>
    <r>
      <rPr>
        <b/>
        <sz val="14"/>
        <color theme="4"/>
        <rFont val="Arial"/>
        <family val="2"/>
      </rPr>
      <t>member of the committee</t>
    </r>
    <r>
      <rPr>
        <sz val="14"/>
        <color theme="1"/>
        <rFont val="Arial"/>
        <family val="2"/>
      </rPr>
      <t>, I would like to see if there are differences in the timing of pregnancy associated deaths by preventability.</t>
    </r>
  </si>
  <si>
    <r>
      <t>As a</t>
    </r>
    <r>
      <rPr>
        <sz val="14"/>
        <color theme="4"/>
        <rFont val="Arial"/>
        <family val="2"/>
      </rPr>
      <t xml:space="preserve"> </t>
    </r>
    <r>
      <rPr>
        <b/>
        <sz val="14"/>
        <color theme="4"/>
        <rFont val="Arial"/>
        <family val="2"/>
      </rPr>
      <t>clinician on the review committee</t>
    </r>
    <r>
      <rPr>
        <sz val="14"/>
        <color theme="1"/>
        <rFont val="Arial"/>
        <family val="2"/>
      </rPr>
      <t>, I need to understand what factors contributed to these overdose deaths so I can help prevent similar deaths in the future.</t>
    </r>
  </si>
  <si>
    <r>
      <t>Headline</t>
    </r>
    <r>
      <rPr>
        <sz val="11"/>
        <color theme="1"/>
        <rFont val="Arial"/>
        <family val="2"/>
      </rPr>
      <t>: The majority of overdose related maternal deaths occured in the late post-partum period, between 43 and 365 days after end of pregnancy.</t>
    </r>
  </si>
  <si>
    <t>REFERENCE MATERIAL</t>
  </si>
  <si>
    <t>USER STORY 1</t>
  </si>
  <si>
    <t>USER STORY 2</t>
  </si>
  <si>
    <t>USER STORY 3</t>
  </si>
  <si>
    <t>A TWIST…</t>
  </si>
  <si>
    <t>What if the committee member requests additional levels of disaggregation?</t>
  </si>
  <si>
    <t>USER STORY 4</t>
  </si>
  <si>
    <r>
      <rPr>
        <b/>
        <sz val="16"/>
        <color theme="1"/>
        <rFont val="Arial"/>
        <family val="2"/>
      </rPr>
      <t>Sample bar chart for Use Case 2</t>
    </r>
    <r>
      <rPr>
        <sz val="16"/>
        <color theme="1"/>
        <rFont val="Arial"/>
        <family val="2"/>
      </rPr>
      <t>, including annotations of formatting changes made.</t>
    </r>
  </si>
  <si>
    <t>Reformatted</t>
  </si>
  <si>
    <r>
      <rPr>
        <b/>
        <i/>
        <sz val="11"/>
        <color theme="0"/>
        <rFont val="Calibri"/>
        <family val="2"/>
        <scheme val="minor"/>
      </rPr>
      <t>Default,</t>
    </r>
    <r>
      <rPr>
        <i/>
        <sz val="11"/>
        <color theme="0"/>
        <rFont val="Calibri"/>
        <family val="2"/>
        <scheme val="minor"/>
      </rPr>
      <t xml:space="preserve"> with change annotations in gray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</si>
</sst>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b/>
      <sz val="20"/>
      <color theme="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4"/>
      <color theme="4"/>
      <name val="Arial"/>
      <family val="2"/>
    </font>
    <font>
      <sz val="14"/>
      <color theme="4"/>
      <name val="Arial"/>
      <family val="2"/>
    </font>
    <font>
      <i/>
      <sz val="10"/>
      <color theme="1"/>
      <name val="Arial"/>
      <family val="2"/>
    </font>
    <font>
      <b/>
      <sz val="16"/>
      <color theme="4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2" applyFont="1"/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4" fillId="0" borderId="1" xfId="0" applyFont="1" applyBorder="1"/>
    <xf numFmtId="0" fontId="8" fillId="0" borderId="0" xfId="0" applyFont="1"/>
    <xf numFmtId="0" fontId="4" fillId="0" borderId="0" xfId="0" applyFont="1" applyAlignment="1">
      <alignment horizontal="left" vertical="center" indent="5"/>
    </xf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2" xfId="0" applyFont="1" applyBorder="1"/>
    <xf numFmtId="0" fontId="4" fillId="0" borderId="0" xfId="0" applyFont="1" applyAlignment="1">
      <alignment horizontal="left" vertical="center" indent="10"/>
    </xf>
    <xf numFmtId="1" fontId="4" fillId="0" borderId="0" xfId="0" applyNumberFormat="1" applyFont="1"/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1" fontId="4" fillId="0" borderId="0" xfId="0" applyNumberFormat="1" applyFont="1" applyBorder="1"/>
    <xf numFmtId="0" fontId="0" fillId="0" borderId="0" xfId="0" applyFill="1" applyBorder="1" applyAlignment="1">
      <alignment horizontal="left"/>
    </xf>
    <xf numFmtId="0" fontId="11" fillId="0" borderId="0" xfId="0" applyFont="1" applyBorder="1"/>
    <xf numFmtId="1" fontId="11" fillId="0" borderId="0" xfId="0" applyNumberFormat="1" applyFont="1" applyBorder="1"/>
    <xf numFmtId="0" fontId="12" fillId="0" borderId="0" xfId="0" applyFont="1"/>
    <xf numFmtId="0" fontId="12" fillId="0" borderId="2" xfId="0" applyFont="1" applyBorder="1"/>
    <xf numFmtId="0" fontId="13" fillId="0" borderId="2" xfId="0" applyFont="1" applyBorder="1"/>
    <xf numFmtId="0" fontId="13" fillId="0" borderId="0" xfId="0" applyFont="1"/>
    <xf numFmtId="0" fontId="13" fillId="0" borderId="2" xfId="0" applyFont="1" applyBorder="1" applyAlignment="1"/>
    <xf numFmtId="9" fontId="13" fillId="0" borderId="2" xfId="0" applyNumberFormat="1" applyFont="1" applyBorder="1"/>
    <xf numFmtId="1" fontId="13" fillId="0" borderId="0" xfId="0" applyNumberFormat="1" applyFont="1"/>
    <xf numFmtId="0" fontId="14" fillId="0" borderId="2" xfId="0" applyFont="1" applyFill="1" applyBorder="1"/>
    <xf numFmtId="0" fontId="13" fillId="0" borderId="2" xfId="0" applyFont="1" applyFill="1" applyBorder="1" applyAlignment="1">
      <alignment horizontal="left"/>
    </xf>
    <xf numFmtId="0" fontId="13" fillId="0" borderId="2" xfId="0" applyNumberFormat="1" applyFont="1" applyFill="1" applyBorder="1"/>
    <xf numFmtId="0" fontId="14" fillId="0" borderId="0" xfId="0" applyFont="1" applyFill="1" applyBorder="1" applyAlignment="1">
      <alignment horizontal="left"/>
    </xf>
    <xf numFmtId="0" fontId="14" fillId="0" borderId="0" xfId="0" applyNumberFormat="1" applyFont="1" applyFill="1" applyBorder="1"/>
    <xf numFmtId="9" fontId="13" fillId="0" borderId="2" xfId="1" applyFont="1" applyFill="1" applyBorder="1"/>
    <xf numFmtId="9" fontId="14" fillId="0" borderId="0" xfId="0" applyNumberFormat="1" applyFont="1" applyFill="1" applyBorder="1"/>
    <xf numFmtId="0" fontId="13" fillId="0" borderId="0" xfId="0" applyFont="1" applyAlignment="1">
      <alignment horizontal="left" indent="2"/>
    </xf>
    <xf numFmtId="0" fontId="13" fillId="0" borderId="0" xfId="0" applyNumberFormat="1" applyFont="1"/>
    <xf numFmtId="9" fontId="13" fillId="0" borderId="2" xfId="1" applyFont="1" applyBorder="1"/>
    <xf numFmtId="0" fontId="14" fillId="2" borderId="2" xfId="0" applyFont="1" applyFill="1" applyBorder="1"/>
    <xf numFmtId="0" fontId="15" fillId="2" borderId="0" xfId="0" applyFont="1" applyFill="1" applyAlignment="1">
      <alignment horizontal="left"/>
    </xf>
    <xf numFmtId="0" fontId="13" fillId="2" borderId="2" xfId="0" applyFont="1" applyFill="1" applyBorder="1"/>
    <xf numFmtId="1" fontId="13" fillId="2" borderId="2" xfId="0" applyNumberFormat="1" applyFont="1" applyFill="1" applyBorder="1"/>
    <xf numFmtId="0" fontId="14" fillId="2" borderId="2" xfId="0" applyFont="1" applyFill="1" applyBorder="1" applyAlignment="1">
      <alignment horizontal="left"/>
    </xf>
    <xf numFmtId="0" fontId="14" fillId="2" borderId="2" xfId="0" applyNumberFormat="1" applyFont="1" applyFill="1" applyBorder="1"/>
    <xf numFmtId="0" fontId="13" fillId="0" borderId="2" xfId="0" applyFont="1" applyBorder="1" applyAlignment="1">
      <alignment horizontal="left" indent="1"/>
    </xf>
    <xf numFmtId="0" fontId="13" fillId="0" borderId="2" xfId="0" applyNumberFormat="1" applyFont="1" applyBorder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9" fontId="13" fillId="2" borderId="2" xfId="1" applyFont="1" applyFill="1" applyBorder="1"/>
    <xf numFmtId="9" fontId="13" fillId="2" borderId="2" xfId="0" applyNumberFormat="1" applyFont="1" applyFill="1" applyBorder="1"/>
    <xf numFmtId="0" fontId="13" fillId="0" borderId="2" xfId="0" applyFont="1" applyFill="1" applyBorder="1" applyAlignment="1">
      <alignment horizontal="left" wrapText="1"/>
    </xf>
    <xf numFmtId="0" fontId="18" fillId="2" borderId="2" xfId="0" applyFont="1" applyFill="1" applyBorder="1"/>
    <xf numFmtId="0" fontId="19" fillId="0" borderId="0" xfId="0" applyFont="1"/>
    <xf numFmtId="0" fontId="20" fillId="3" borderId="0" xfId="0" applyFont="1" applyFill="1"/>
    <xf numFmtId="0" fontId="21" fillId="3" borderId="0" xfId="0" applyFont="1" applyFill="1"/>
    <xf numFmtId="0" fontId="21" fillId="0" borderId="0" xfId="0" applyFont="1"/>
    <xf numFmtId="0" fontId="21" fillId="0" borderId="0" xfId="0" applyFont="1" applyFill="1"/>
    <xf numFmtId="0" fontId="20" fillId="0" borderId="0" xfId="0" applyFont="1" applyFill="1"/>
    <xf numFmtId="0" fontId="13" fillId="2" borderId="2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0" fillId="0" borderId="6" xfId="0" applyBorder="1"/>
    <xf numFmtId="0" fontId="23" fillId="4" borderId="0" xfId="0" applyFont="1" applyFill="1"/>
    <xf numFmtId="0" fontId="22" fillId="4" borderId="0" xfId="0" applyFont="1" applyFill="1"/>
    <xf numFmtId="0" fontId="22" fillId="4" borderId="6" xfId="0" applyFont="1" applyFill="1" applyBorder="1"/>
    <xf numFmtId="0" fontId="24" fillId="4" borderId="0" xfId="0" applyFont="1" applyFill="1"/>
    <xf numFmtId="0" fontId="0" fillId="4" borderId="0" xfId="0" applyFill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'2 - PUBLIC'!$C$8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'2 - PUBLIC'!$B$9:$B$11</c:f>
              <c:strCache>
                <c:ptCount val="3"/>
                <c:pt idx="0">
                  <c:v>Pregnant at time of death</c:v>
                </c:pt>
                <c:pt idx="1">
                  <c:v>Pregnant within 42 days of death</c:v>
                </c:pt>
                <c:pt idx="2">
                  <c:v>Pregnant 43 to 365 days of death</c:v>
                </c:pt>
              </c:strCache>
            </c:strRef>
          </c:cat>
          <c:val>
            <c:numRef>
              <c:f>'2 - PUBLIC'!$C$9:$C$11</c:f>
              <c:numCache>
                <c:formatCode>General</c:formatCode>
                <c:ptCount val="3"/>
                <c:pt idx="0">
                  <c:v>6</c:v>
                </c:pt>
                <c:pt idx="1">
                  <c:v>4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6-46D1-B718-B3B0CBF45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435612056"/>
        <c:axId val="435614024"/>
      </c:barChart>
      <c:catAx>
        <c:axId val="43561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614024"/>
        <c:crosses val="autoZero"/>
        <c:auto val="1"/>
        <c:lblAlgn val="ctr"/>
        <c:lblOffset val="100"/>
        <c:noMultiLvlLbl val="0"/>
      </c:catAx>
      <c:valAx>
        <c:axId val="435614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612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571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'3 - COMMITTEE 2'!$E$31</c:f>
              <c:strCache>
                <c:ptCount val="1"/>
                <c:pt idx="0">
                  <c:v>Count of deaths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53-48AE-8030-CCFB3E7D5FE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453-48AE-8030-CCFB3E7D5FE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453-48AE-8030-CCFB3E7D5FE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453-48AE-8030-CCFB3E7D5FE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453-48AE-8030-CCFB3E7D5FE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453-48AE-8030-CCFB3E7D5FE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453-48AE-8030-CCFB3E7D5FEA}"/>
              </c:ext>
            </c:extLst>
          </c:dPt>
          <c:cat>
            <c:multiLvlStrRef>
              <c:f>'3 - COMMITTEE 2'!$B$32:$D$49</c:f>
              <c:multiLvlStrCache>
                <c:ptCount val="18"/>
                <c:lvl>
                  <c:pt idx="0">
                    <c:v>Hispanic</c:v>
                  </c:pt>
                  <c:pt idx="1">
                    <c:v>non-Hispanic Black</c:v>
                  </c:pt>
                  <c:pt idx="2">
                    <c:v>non-Hispanic white</c:v>
                  </c:pt>
                  <c:pt idx="3">
                    <c:v>Hispanic</c:v>
                  </c:pt>
                  <c:pt idx="4">
                    <c:v>non-Hispanic Black</c:v>
                  </c:pt>
                  <c:pt idx="5">
                    <c:v>non-Hispanic white</c:v>
                  </c:pt>
                  <c:pt idx="6">
                    <c:v>Hispanic</c:v>
                  </c:pt>
                  <c:pt idx="7">
                    <c:v>non-Hispanic Black</c:v>
                  </c:pt>
                  <c:pt idx="8">
                    <c:v>non-Hispanic white</c:v>
                  </c:pt>
                  <c:pt idx="9">
                    <c:v>Hispanic</c:v>
                  </c:pt>
                  <c:pt idx="10">
                    <c:v>non-Hispanic Black</c:v>
                  </c:pt>
                  <c:pt idx="11">
                    <c:v>non-Hispanic white</c:v>
                  </c:pt>
                  <c:pt idx="12">
                    <c:v>Hispanic</c:v>
                  </c:pt>
                  <c:pt idx="13">
                    <c:v>non-Hispanic Black</c:v>
                  </c:pt>
                  <c:pt idx="14">
                    <c:v>non-Hispanic white</c:v>
                  </c:pt>
                  <c:pt idx="15">
                    <c:v>Hispanic</c:v>
                  </c:pt>
                  <c:pt idx="16">
                    <c:v>non-Hispanic Black</c:v>
                  </c:pt>
                  <c:pt idx="17">
                    <c:v>non-Hispanic white</c:v>
                  </c:pt>
                </c:lvl>
                <c:lvl>
                  <c:pt idx="0">
                    <c:v>Not preventable</c:v>
                  </c:pt>
                  <c:pt idx="3">
                    <c:v>Preventable</c:v>
                  </c:pt>
                  <c:pt idx="6">
                    <c:v>Not preventable</c:v>
                  </c:pt>
                  <c:pt idx="9">
                    <c:v>Preventable</c:v>
                  </c:pt>
                  <c:pt idx="12">
                    <c:v>Not preventable</c:v>
                  </c:pt>
                  <c:pt idx="15">
                    <c:v>Preventable</c:v>
                  </c:pt>
                </c:lvl>
                <c:lvl>
                  <c:pt idx="0">
                    <c:v>Pregnant at time of death</c:v>
                  </c:pt>
                  <c:pt idx="6">
                    <c:v>Pregnant within 42 days of death</c:v>
                  </c:pt>
                  <c:pt idx="12">
                    <c:v>Pregnant 43 to 365 days of death</c:v>
                  </c:pt>
                </c:lvl>
              </c:multiLvlStrCache>
            </c:multiLvlStrRef>
          </c:cat>
          <c:val>
            <c:numRef>
              <c:f>'3 - COMMITTEE 2'!$E$32:$E$49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11">
                  <c:v>4</c:v>
                </c:pt>
                <c:pt idx="12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3-48AE-8030-CCFB3E7D5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968537640"/>
        <c:axId val="968539608"/>
      </c:barChart>
      <c:catAx>
        <c:axId val="968537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539608"/>
        <c:crosses val="autoZero"/>
        <c:auto val="1"/>
        <c:lblAlgn val="ctr"/>
        <c:lblOffset val="100"/>
        <c:noMultiLvlLbl val="0"/>
      </c:catAx>
      <c:valAx>
        <c:axId val="968539608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53764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30413238703908E-2"/>
          <c:y val="0.14628569673362468"/>
          <c:w val="0.91508468392123643"/>
          <c:h val="0.692072486904361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'4 - CLINICIAN'!$C$6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0A-4EAE-A271-29477955CE1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40A-4EAE-A271-29477955CE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'4 - CLINICIAN'!$B$7:$B$11</c:f>
              <c:strCache>
                <c:ptCount val="5"/>
                <c:pt idx="0">
                  <c:v>Patient/Family</c:v>
                </c:pt>
                <c:pt idx="1">
                  <c:v>Provider</c:v>
                </c:pt>
                <c:pt idx="2">
                  <c:v>Facility</c:v>
                </c:pt>
                <c:pt idx="3">
                  <c:v>Community</c:v>
                </c:pt>
                <c:pt idx="4">
                  <c:v>System</c:v>
                </c:pt>
              </c:strCache>
            </c:strRef>
          </c:cat>
          <c:val>
            <c:numRef>
              <c:f>'4 - CLINICIAN'!$C$7:$C$11</c:f>
              <c:numCache>
                <c:formatCode>0%</c:formatCode>
                <c:ptCount val="5"/>
                <c:pt idx="0">
                  <c:v>0.3246</c:v>
                </c:pt>
                <c:pt idx="1">
                  <c:v>0.193</c:v>
                </c:pt>
                <c:pt idx="2">
                  <c:v>0.16669999999999999</c:v>
                </c:pt>
                <c:pt idx="3">
                  <c:v>0.1842</c:v>
                </c:pt>
                <c:pt idx="4">
                  <c:v>0.13159999999999999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A-4EAE-A271-29477955C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5701760"/>
        <c:axId val="595702088"/>
      </c:barChart>
      <c:catAx>
        <c:axId val="59570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5702088"/>
        <c:crosses val="autoZero"/>
        <c:auto val="1"/>
        <c:lblAlgn val="ctr"/>
        <c:lblOffset val="100"/>
        <c:noMultiLvlLbl val="0"/>
      </c:catAx>
      <c:valAx>
        <c:axId val="59570208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9570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effectLst/>
              </a:rPr>
              <a:t>Many contributing</a:t>
            </a:r>
            <a:r>
              <a:rPr lang="en-US" sz="1400" baseline="0">
                <a:effectLst/>
              </a:rPr>
              <a:t> factors classified as patient/family are related to </a:t>
            </a:r>
            <a:r>
              <a:rPr lang="en-US" sz="1400" b="1" baseline="0">
                <a:effectLst/>
              </a:rPr>
              <a:t>systemic challenges</a:t>
            </a:r>
            <a:r>
              <a:rPr lang="en-US" sz="1400" baseline="0">
                <a:effectLst/>
              </a:rPr>
              <a:t>.</a:t>
            </a:r>
            <a:endParaRPr lang="en-US" sz="1100">
              <a:effectLst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>
        <c:manualLayout>
          <c:xMode val="edge"/>
          <c:yMode val="edge"/>
          <c:x val="2.7921127660305113E-2"/>
          <c:y val="1.9943024416857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214472341184353"/>
          <c:y val="0.17286025817355546"/>
          <c:w val="0.62333008432932069"/>
          <c:h val="0.624352833154504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'4 - CLINICIAN'!$C$14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E24-4A52-B955-632E0CE7727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E24-4A52-B955-632E0CE7727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24-4A52-B955-632E0CE7727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E24-4A52-B955-632E0CE77275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E24-4A52-B955-632E0CE77275}"/>
              </c:ext>
            </c:extLst>
          </c:dPt>
          <c:cat>
            <c:strRef>
              <c:f>'4 - CLINICIAN'!$B$15:$B$31</c:f>
              <c:strCache>
                <c:ptCount val="17"/>
                <c:pt idx="0">
                  <c:v>Substance Use Disorder</c:v>
                </c:pt>
                <c:pt idx="1">
                  <c:v>Chronic Disease</c:v>
                </c:pt>
                <c:pt idx="2">
                  <c:v>Social Support/Isolation</c:v>
                </c:pt>
                <c:pt idx="3">
                  <c:v>Knowledge</c:v>
                </c:pt>
                <c:pt idx="4">
                  <c:v>Clinical Skill/Quality of Care</c:v>
                </c:pt>
                <c:pt idx="5">
                  <c:v>Cultural/Religious</c:v>
                </c:pt>
                <c:pt idx="6">
                  <c:v>Communication</c:v>
                </c:pt>
                <c:pt idx="7">
                  <c:v>Policies/Procedures</c:v>
                </c:pt>
                <c:pt idx="8">
                  <c:v>Legal</c:v>
                </c:pt>
                <c:pt idx="9">
                  <c:v>Unstable Housing</c:v>
                </c:pt>
                <c:pt idx="10">
                  <c:v>Tobacco Use</c:v>
                </c:pt>
                <c:pt idx="11">
                  <c:v>Violence</c:v>
                </c:pt>
                <c:pt idx="12">
                  <c:v>Delay</c:v>
                </c:pt>
                <c:pt idx="13">
                  <c:v>Childhood Abuse/Trauma</c:v>
                </c:pt>
                <c:pt idx="14">
                  <c:v>Access/Financial</c:v>
                </c:pt>
                <c:pt idx="15">
                  <c:v>Mental Health Conditions</c:v>
                </c:pt>
                <c:pt idx="16">
                  <c:v>Adherence</c:v>
                </c:pt>
              </c:strCache>
            </c:strRef>
          </c:cat>
          <c:val>
            <c:numRef>
              <c:f>'4 - CLINICIAN'!$C$15:$C$31</c:f>
              <c:numCache>
                <c:formatCode>0%</c:formatCode>
                <c:ptCount val="17"/>
                <c:pt idx="0">
                  <c:v>2.7E-2</c:v>
                </c:pt>
                <c:pt idx="1">
                  <c:v>2.7E-2</c:v>
                </c:pt>
                <c:pt idx="2">
                  <c:v>2.7E-2</c:v>
                </c:pt>
                <c:pt idx="3">
                  <c:v>2.7E-2</c:v>
                </c:pt>
                <c:pt idx="4">
                  <c:v>2.7E-2</c:v>
                </c:pt>
                <c:pt idx="5">
                  <c:v>2.7E-2</c:v>
                </c:pt>
                <c:pt idx="6">
                  <c:v>2.7E-2</c:v>
                </c:pt>
                <c:pt idx="7">
                  <c:v>2.7E-2</c:v>
                </c:pt>
                <c:pt idx="8">
                  <c:v>5.4100000000000002E-2</c:v>
                </c:pt>
                <c:pt idx="9">
                  <c:v>5.4100000000000002E-2</c:v>
                </c:pt>
                <c:pt idx="10">
                  <c:v>5.4100000000000002E-2</c:v>
                </c:pt>
                <c:pt idx="11">
                  <c:v>8.1100000000000005E-2</c:v>
                </c:pt>
                <c:pt idx="12">
                  <c:v>8.1100000000000005E-2</c:v>
                </c:pt>
                <c:pt idx="13">
                  <c:v>8.1100000000000005E-2</c:v>
                </c:pt>
                <c:pt idx="14">
                  <c:v>8.1100000000000005E-2</c:v>
                </c:pt>
                <c:pt idx="15">
                  <c:v>8.1100000000000005E-2</c:v>
                </c:pt>
                <c:pt idx="16">
                  <c:v>8.1100000000000005E-2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E-4F78-843B-F834DD746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49096080"/>
        <c:axId val="749096408"/>
      </c:barChart>
      <c:catAx>
        <c:axId val="749096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9096408"/>
        <c:crosses val="autoZero"/>
        <c:auto val="1"/>
        <c:lblAlgn val="ctr"/>
        <c:lblOffset val="100"/>
        <c:noMultiLvlLbl val="0"/>
      </c:catAx>
      <c:valAx>
        <c:axId val="749096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909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'4 - CLINICIAN'!$C$6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'4 - CLINICIAN'!$B$7:$B$11</c:f>
              <c:strCache>
                <c:ptCount val="5"/>
                <c:pt idx="0">
                  <c:v>Patient/Family</c:v>
                </c:pt>
                <c:pt idx="1">
                  <c:v>Provider</c:v>
                </c:pt>
                <c:pt idx="2">
                  <c:v>Facility</c:v>
                </c:pt>
                <c:pt idx="3">
                  <c:v>Community</c:v>
                </c:pt>
                <c:pt idx="4">
                  <c:v>System</c:v>
                </c:pt>
              </c:strCache>
            </c:strRef>
          </c:cat>
          <c:val>
            <c:numRef>
              <c:f>'4 - CLINICIAN'!$C$7:$C$11</c:f>
              <c:numCache>
                <c:formatCode>0%</c:formatCode>
                <c:ptCount val="5"/>
                <c:pt idx="0">
                  <c:v>0.3246</c:v>
                </c:pt>
                <c:pt idx="1">
                  <c:v>0.193</c:v>
                </c:pt>
                <c:pt idx="2">
                  <c:v>0.16669999999999999</c:v>
                </c:pt>
                <c:pt idx="3">
                  <c:v>0.1842</c:v>
                </c:pt>
                <c:pt idx="4">
                  <c:v>0.13159999999999999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62-4AEA-898A-C69B499D7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07741584"/>
        <c:axId val="307740600"/>
      </c:barChart>
      <c:catAx>
        <c:axId val="30774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740600"/>
        <c:crosses val="autoZero"/>
        <c:auto val="1"/>
        <c:lblAlgn val="ctr"/>
        <c:lblOffset val="100"/>
        <c:noMultiLvlLbl val="0"/>
      </c:catAx>
      <c:valAx>
        <c:axId val="30774060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30774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'2 - PUBLIC'!$C$8</c:f>
              <c:strCache>
                <c:ptCount val="1"/>
                <c:pt idx="0">
                  <c:v>Count</c:v>
                </c:pt>
              </c:strCache>
            </c:strRef>
          </c:tx>
          <c:dPt>
            <c:idx val="0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668-4777-AB7C-3D1874286E07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668-4777-AB7C-3D1874286E07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668-4777-AB7C-3D1874286E07}"/>
              </c:ext>
            </c:extLst>
          </c:dPt>
          <c:cat>
            <c:strRef>
              <c:f>'2 - PUBLIC'!$B$9:$B$11</c:f>
              <c:strCache>
                <c:ptCount val="3"/>
                <c:pt idx="0">
                  <c:v>Pregnant at time of death</c:v>
                </c:pt>
                <c:pt idx="1">
                  <c:v>Pregnant within 42 days of death</c:v>
                </c:pt>
                <c:pt idx="2">
                  <c:v>Pregnant 43 to 365 days of death</c:v>
                </c:pt>
              </c:strCache>
            </c:strRef>
          </c:cat>
          <c:val>
            <c:numRef>
              <c:f>'2 - PUBLIC'!$C$9:$C$11</c:f>
              <c:numCache>
                <c:formatCode>General</c:formatCode>
                <c:ptCount val="3"/>
                <c:pt idx="0">
                  <c:v>6</c:v>
                </c:pt>
                <c:pt idx="1">
                  <c:v>4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8-4777-AB7C-3D1874286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'2 - PUBLIC'!$C$8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'2 - PUBLIC'!$B$9:$B$11</c:f>
              <c:strCache>
                <c:ptCount val="3"/>
                <c:pt idx="0">
                  <c:v>Pregnant at time of death</c:v>
                </c:pt>
                <c:pt idx="1">
                  <c:v>Pregnant within 42 days of death</c:v>
                </c:pt>
                <c:pt idx="2">
                  <c:v>Pregnant 43 to 365 days of death</c:v>
                </c:pt>
              </c:strCache>
            </c:strRef>
          </c:cat>
          <c:val>
            <c:numRef>
              <c:f>'2 - PUBLIC'!$C$9:$C$11</c:f>
              <c:numCache>
                <c:formatCode>General</c:formatCode>
                <c:ptCount val="3"/>
                <c:pt idx="0">
                  <c:v>6</c:v>
                </c:pt>
                <c:pt idx="1">
                  <c:v>4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0-4B2F-BCBE-2B95B1AC0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780336"/>
        <c:axId val="652772464"/>
      </c:barChart>
      <c:catAx>
        <c:axId val="6527803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772464"/>
        <c:crosses val="autoZero"/>
        <c:auto val="1"/>
        <c:lblAlgn val="ctr"/>
        <c:lblOffset val="100"/>
        <c:noMultiLvlLbl val="0"/>
      </c:catAx>
      <c:valAx>
        <c:axId val="652772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780336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91947928335035"/>
          <c:y val="0.23461558633748975"/>
          <c:w val="0.86430009818489884"/>
          <c:h val="0.60946146397196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'2 - PUBLIC'!$C$8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A5-48CC-AA91-D2CC85860A4C}"/>
              </c:ext>
            </c:extLst>
          </c:dPt>
          <c:cat>
            <c:strRef>
              <c:f>'2 - PUBLIC'!$B$9:$B$11</c:f>
              <c:strCache>
                <c:ptCount val="3"/>
                <c:pt idx="0">
                  <c:v>Pregnant at time of death</c:v>
                </c:pt>
                <c:pt idx="1">
                  <c:v>Pregnant within 42 days of death</c:v>
                </c:pt>
                <c:pt idx="2">
                  <c:v>Pregnant 43 to 365 days of death</c:v>
                </c:pt>
              </c:strCache>
            </c:strRef>
          </c:cat>
          <c:val>
            <c:numRef>
              <c:f>'2 - PUBLIC'!$C$9:$C$11</c:f>
              <c:numCache>
                <c:formatCode>General</c:formatCode>
                <c:ptCount val="3"/>
                <c:pt idx="0">
                  <c:v>6</c:v>
                </c:pt>
                <c:pt idx="1">
                  <c:v>4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5-48CC-AA91-D2CC85860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07726496"/>
        <c:axId val="307730104"/>
      </c:barChart>
      <c:catAx>
        <c:axId val="30772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730104"/>
        <c:crosses val="autoZero"/>
        <c:auto val="1"/>
        <c:lblAlgn val="ctr"/>
        <c:lblOffset val="100"/>
        <c:noMultiLvlLbl val="0"/>
      </c:catAx>
      <c:valAx>
        <c:axId val="307730104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i="1"/>
                  <a:t>Maternal deaths</a:t>
                </a:r>
              </a:p>
            </c:rich>
          </c:tx>
          <c:layout>
            <c:manualLayout>
              <c:xMode val="edge"/>
              <c:yMode val="edge"/>
              <c:x val="4.3336939816023885E-2"/>
              <c:y val="0.181696174768320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72649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8346091225001"/>
          <c:y val="5.2880044088513697E-2"/>
          <c:w val="0.83137256688780348"/>
          <c:h val="0.690109855466169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'3 - COMMITTEE'!$D$8</c:f>
              <c:strCache>
                <c:ptCount val="1"/>
                <c:pt idx="0">
                  <c:v>Preventable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'3 - COMMITTEE'!$B$9:$B$11</c:f>
              <c:strCache>
                <c:ptCount val="3"/>
                <c:pt idx="0">
                  <c:v>Pregnant at time of death</c:v>
                </c:pt>
                <c:pt idx="1">
                  <c:v>Pregnant within 42 days of death</c:v>
                </c:pt>
                <c:pt idx="2">
                  <c:v>Pregnant 43 to 365 days of death</c:v>
                </c:pt>
              </c:strCache>
            </c:strRef>
          </c:cat>
          <c:val>
            <c:numRef>
              <c:f>'3 - COMMITTEE'!$D$9:$D$11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9-4096-9D5C-5D558D577E3F}"/>
            </c:ext>
          </c:extLst>
        </c:ser>
        <c:ser>
          <c:idx val="0"/>
          <c:order val="1"/>
          <c:tx>
            <c:strRef>
              <c:f>'3 - COMMITTEE'!$C$8</c:f>
              <c:strCache>
                <c:ptCount val="1"/>
                <c:pt idx="0">
                  <c:v>Not preventable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'3 - COMMITTEE'!$B$9:$B$11</c:f>
              <c:strCache>
                <c:ptCount val="3"/>
                <c:pt idx="0">
                  <c:v>Pregnant at time of death</c:v>
                </c:pt>
                <c:pt idx="1">
                  <c:v>Pregnant within 42 days of death</c:v>
                </c:pt>
                <c:pt idx="2">
                  <c:v>Pregnant 43 to 365 days of death</c:v>
                </c:pt>
              </c:strCache>
            </c:strRef>
          </c:cat>
          <c:val>
            <c:numRef>
              <c:f>'3 - COMMITTEE'!$C$9:$C$11</c:f>
              <c:numCache>
                <c:formatCode>General</c:formatCode>
                <c:ptCount val="3"/>
                <c:pt idx="0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9-4096-9D5C-5D558D577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73671904"/>
        <c:axId val="873670592"/>
      </c:barChart>
      <c:catAx>
        <c:axId val="87367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670592"/>
        <c:crosses val="autoZero"/>
        <c:auto val="1"/>
        <c:lblAlgn val="ctr"/>
        <c:lblOffset val="100"/>
        <c:noMultiLvlLbl val="0"/>
      </c:catAx>
      <c:valAx>
        <c:axId val="87367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67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807738655309592"/>
          <c:y val="0.15395806084955591"/>
          <c:w val="0.49306173206336629"/>
          <c:h val="0.61611095627062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'3 - COMMITTEE'!$C$14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'3 - COMMITTEE'!$B$15:$B$17</c:f>
              <c:strCache>
                <c:ptCount val="3"/>
                <c:pt idx="0">
                  <c:v>Pregnant at time of death 
(n=6)</c:v>
                </c:pt>
                <c:pt idx="1">
                  <c:v>Pregnant within 42 days of death 
(n=4)</c:v>
                </c:pt>
                <c:pt idx="2">
                  <c:v>Pregnant 43 to 365 days of death 
(n=28)</c:v>
                </c:pt>
              </c:strCache>
            </c:strRef>
          </c:cat>
          <c:val>
            <c:numRef>
              <c:f>'3 - COMMITTEE'!$C$15:$C$17</c:f>
              <c:numCache>
                <c:formatCode>0%</c:formatCode>
                <c:ptCount val="3"/>
                <c:pt idx="0">
                  <c:v>0.16666666666666666</c:v>
                </c:pt>
                <c:pt idx="1">
                  <c:v>0</c:v>
                </c:pt>
                <c:pt idx="2">
                  <c:v>0.10714285714285714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2-4956-8285-C377D1242D5F}"/>
            </c:ext>
          </c:extLst>
        </c:ser>
        <c:ser>
          <c:idx val="1"/>
          <c:order val="1"/>
          <c:tx>
            <c:strRef>
              <c:f>'3 - COMMITTEE'!$D$14</c:f>
              <c:strCache>
                <c:ptCount val="1"/>
                <c:pt idx="0">
                  <c:v>spacer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'3 - COMMITTEE'!$B$15:$B$17</c:f>
              <c:strCache>
                <c:ptCount val="3"/>
                <c:pt idx="0">
                  <c:v>Pregnant at time of death 
(n=6)</c:v>
                </c:pt>
                <c:pt idx="1">
                  <c:v>Pregnant within 42 days of death 
(n=4)</c:v>
                </c:pt>
                <c:pt idx="2">
                  <c:v>Pregnant 43 to 365 days of death 
(n=28)</c:v>
                </c:pt>
              </c:strCache>
            </c:strRef>
          </c:cat>
          <c:val>
            <c:numRef>
              <c:f>'3 - COMMITTEE'!$D$15:$D$17</c:f>
              <c:numCache>
                <c:formatCode>0%</c:formatCode>
                <c:ptCount val="3"/>
                <c:pt idx="0">
                  <c:v>0.83333333333333337</c:v>
                </c:pt>
                <c:pt idx="1">
                  <c:v>1</c:v>
                </c:pt>
                <c:pt idx="2">
                  <c:v>0.8928571428571429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92-4956-8285-C377D1242D5F}"/>
            </c:ext>
          </c:extLst>
        </c:ser>
        <c:ser>
          <c:idx val="2"/>
          <c:order val="2"/>
          <c:tx>
            <c:strRef>
              <c:f>'3 - COMMITTEE'!$E$14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'3 - COMMITTEE'!$B$15:$B$17</c:f>
              <c:strCache>
                <c:ptCount val="3"/>
                <c:pt idx="0">
                  <c:v>Pregnant at time of death 
(n=6)</c:v>
                </c:pt>
                <c:pt idx="1">
                  <c:v>Pregnant within 42 days of death 
(n=4)</c:v>
                </c:pt>
                <c:pt idx="2">
                  <c:v>Pregnant 43 to 365 days of death 
(n=28)</c:v>
                </c:pt>
              </c:strCache>
            </c:strRef>
          </c:cat>
          <c:val>
            <c:numRef>
              <c:f>'3 - COMMITTEE'!$E$15:$E$17</c:f>
              <c:numCache>
                <c:formatCode>0%</c:formatCode>
                <c:ptCount val="3"/>
                <c:pt idx="0">
                  <c:v>0.83333333333333337</c:v>
                </c:pt>
                <c:pt idx="1">
                  <c:v>1</c:v>
                </c:pt>
                <c:pt idx="2">
                  <c:v>0.8928571428571429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92-4956-8285-C377D1242D5F}"/>
            </c:ext>
          </c:extLst>
        </c:ser>
        <c:ser>
          <c:idx val="3"/>
          <c:order val="3"/>
          <c:tx>
            <c:strRef>
              <c:f>'3 - COMMITTEE'!$F$14</c:f>
              <c:strCache>
                <c:ptCount val="1"/>
                <c:pt idx="0">
                  <c:v>spacer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'3 - COMMITTEE'!$B$15:$B$17</c:f>
              <c:strCache>
                <c:ptCount val="3"/>
                <c:pt idx="0">
                  <c:v>Pregnant at time of death 
(n=6)</c:v>
                </c:pt>
                <c:pt idx="1">
                  <c:v>Pregnant within 42 days of death 
(n=4)</c:v>
                </c:pt>
                <c:pt idx="2">
                  <c:v>Pregnant 43 to 365 days of death 
(n=28)</c:v>
                </c:pt>
              </c:strCache>
            </c:strRef>
          </c:cat>
          <c:val>
            <c:numRef>
              <c:f>'3 - COMMITTEE'!$F$15:$F$17</c:f>
              <c:numCache>
                <c:formatCode>0%</c:formatCode>
                <c:ptCount val="3"/>
                <c:pt idx="0">
                  <c:v>0.16666666666666663</c:v>
                </c:pt>
                <c:pt idx="1">
                  <c:v>0</c:v>
                </c:pt>
                <c:pt idx="2">
                  <c:v>0.1071428571428571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92-4956-8285-C377D1242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3802720"/>
        <c:axId val="663805344"/>
      </c:barChart>
      <c:catAx>
        <c:axId val="663802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3805344"/>
        <c:crosses val="autoZero"/>
        <c:auto val="1"/>
        <c:lblAlgn val="ctr"/>
        <c:lblOffset val="100"/>
        <c:noMultiLvlLbl val="0"/>
      </c:catAx>
      <c:valAx>
        <c:axId val="663805344"/>
        <c:scaling>
          <c:orientation val="minMax"/>
          <c:max val="1.9989999999999999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700" i="1"/>
                  <a:t>Share of</a:t>
                </a:r>
                <a:r>
                  <a:rPr lang="en-US" sz="700" i="1" baseline="0"/>
                  <a:t> overdose deaths </a:t>
                </a:r>
              </a:p>
              <a:p>
                <a:pPr algn="l">
                  <a:defRPr/>
                </a:pPr>
                <a:r>
                  <a:rPr lang="en-US" sz="700" i="1" baseline="0"/>
                  <a:t>by time of death and preventablilty</a:t>
                </a:r>
                <a:endParaRPr lang="en-US" sz="700" i="1"/>
              </a:p>
            </c:rich>
          </c:tx>
          <c:layout>
            <c:manualLayout>
              <c:xMode val="edge"/>
              <c:yMode val="edge"/>
              <c:x val="0.44901780775160954"/>
              <c:y val="0.784380284557578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l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crossAx val="663802720"/>
        <c:crosses val="max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20891219964633"/>
          <c:y val="0.18289886931054902"/>
          <c:w val="0.68693369904066937"/>
          <c:h val="0.5790641568909381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'3 - COMMITTEE'!$C$14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'3 - COMMITTEE'!$B$15:$B$17</c:f>
              <c:strCache>
                <c:ptCount val="3"/>
                <c:pt idx="0">
                  <c:v>Pregnant at time of death 
(n=6)</c:v>
                </c:pt>
                <c:pt idx="1">
                  <c:v>Pregnant within 42 days of death 
(n=4)</c:v>
                </c:pt>
                <c:pt idx="2">
                  <c:v>Pregnant 43 to 365 days of death 
(n=28)</c:v>
                </c:pt>
              </c:strCache>
            </c:strRef>
          </c:cat>
          <c:val>
            <c:numRef>
              <c:f>'3 - COMMITTEE'!$C$15:$C$17</c:f>
              <c:numCache>
                <c:formatCode>0%</c:formatCode>
                <c:ptCount val="3"/>
                <c:pt idx="0">
                  <c:v>0.16666666666666666</c:v>
                </c:pt>
                <c:pt idx="1">
                  <c:v>0</c:v>
                </c:pt>
                <c:pt idx="2">
                  <c:v>0.10714285714285714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C-4A7F-A5C1-328064385C63}"/>
            </c:ext>
          </c:extLst>
        </c:ser>
        <c:ser>
          <c:idx val="1"/>
          <c:order val="1"/>
          <c:tx>
            <c:strRef>
              <c:f>'3 - COMMITTEE'!$D$14</c:f>
              <c:strCache>
                <c:ptCount val="1"/>
                <c:pt idx="0">
                  <c:v>spacer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'3 - COMMITTEE'!$B$15:$B$17</c:f>
              <c:strCache>
                <c:ptCount val="3"/>
                <c:pt idx="0">
                  <c:v>Pregnant at time of death 
(n=6)</c:v>
                </c:pt>
                <c:pt idx="1">
                  <c:v>Pregnant within 42 days of death 
(n=4)</c:v>
                </c:pt>
                <c:pt idx="2">
                  <c:v>Pregnant 43 to 365 days of death 
(n=28)</c:v>
                </c:pt>
              </c:strCache>
            </c:strRef>
          </c:cat>
          <c:val>
            <c:numRef>
              <c:f>'3 - COMMITTEE'!$D$15:$D$17</c:f>
              <c:numCache>
                <c:formatCode>0%</c:formatCode>
                <c:ptCount val="3"/>
                <c:pt idx="0">
                  <c:v>0.83333333333333337</c:v>
                </c:pt>
                <c:pt idx="1">
                  <c:v>1</c:v>
                </c:pt>
                <c:pt idx="2">
                  <c:v>0.8928571428571429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CC-4A7F-A5C1-328064385C63}"/>
            </c:ext>
          </c:extLst>
        </c:ser>
        <c:ser>
          <c:idx val="2"/>
          <c:order val="2"/>
          <c:tx>
            <c:strRef>
              <c:f>'3 - COMMITTEE'!$E$14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'3 - COMMITTEE'!$B$15:$B$17</c:f>
              <c:strCache>
                <c:ptCount val="3"/>
                <c:pt idx="0">
                  <c:v>Pregnant at time of death 
(n=6)</c:v>
                </c:pt>
                <c:pt idx="1">
                  <c:v>Pregnant within 42 days of death 
(n=4)</c:v>
                </c:pt>
                <c:pt idx="2">
                  <c:v>Pregnant 43 to 365 days of death 
(n=28)</c:v>
                </c:pt>
              </c:strCache>
            </c:strRef>
          </c:cat>
          <c:val>
            <c:numRef>
              <c:f>'3 - COMMITTEE'!$E$15:$E$17</c:f>
              <c:numCache>
                <c:formatCode>0%</c:formatCode>
                <c:ptCount val="3"/>
                <c:pt idx="0">
                  <c:v>0.83333333333333337</c:v>
                </c:pt>
                <c:pt idx="1">
                  <c:v>1</c:v>
                </c:pt>
                <c:pt idx="2">
                  <c:v>0.8928571428571429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CC-4A7F-A5C1-328064385C63}"/>
            </c:ext>
          </c:extLst>
        </c:ser>
        <c:ser>
          <c:idx val="3"/>
          <c:order val="3"/>
          <c:tx>
            <c:strRef>
              <c:f>'3 - COMMITTEE'!$F$14</c:f>
              <c:strCache>
                <c:ptCount val="1"/>
                <c:pt idx="0">
                  <c:v>spacer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'3 - COMMITTEE'!$B$15:$B$17</c:f>
              <c:strCache>
                <c:ptCount val="3"/>
                <c:pt idx="0">
                  <c:v>Pregnant at time of death 
(n=6)</c:v>
                </c:pt>
                <c:pt idx="1">
                  <c:v>Pregnant within 42 days of death 
(n=4)</c:v>
                </c:pt>
                <c:pt idx="2">
                  <c:v>Pregnant 43 to 365 days of death 
(n=28)</c:v>
                </c:pt>
              </c:strCache>
            </c:strRef>
          </c:cat>
          <c:val>
            <c:numRef>
              <c:f>'3 - COMMITTEE'!$F$15:$F$17</c:f>
              <c:numCache>
                <c:formatCode>0%</c:formatCode>
                <c:ptCount val="3"/>
                <c:pt idx="0">
                  <c:v>0.16666666666666663</c:v>
                </c:pt>
                <c:pt idx="1">
                  <c:v>0</c:v>
                </c:pt>
                <c:pt idx="2">
                  <c:v>0.1071428571428571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C-4A7F-A5C1-328064385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94616472"/>
        <c:axId val="794619096"/>
      </c:barChart>
      <c:catAx>
        <c:axId val="794616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619096"/>
        <c:crosses val="autoZero"/>
        <c:auto val="1"/>
        <c:lblAlgn val="ctr"/>
        <c:lblOffset val="100"/>
        <c:noMultiLvlLbl val="0"/>
      </c:catAx>
      <c:valAx>
        <c:axId val="794619096"/>
        <c:scaling>
          <c:orientation val="minMax"/>
          <c:max val="1.9999899999999997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61647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7900853569670303"/>
          <c:y val="0.84316378752163101"/>
          <c:w val="7.9977756789959789E-2"/>
          <c:h val="6.17288004368834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8346091225001"/>
          <c:y val="5.2880044088513697E-2"/>
          <c:w val="0.83137256688780348"/>
          <c:h val="0.690109855466169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'3 - COMMITTEE 2'!$D$8</c:f>
              <c:strCache>
                <c:ptCount val="1"/>
                <c:pt idx="0">
                  <c:v>Preventable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'3 - COMMITTEE 2'!$B$9:$B$11</c:f>
              <c:strCache>
                <c:ptCount val="3"/>
                <c:pt idx="0">
                  <c:v>Pregnant at time of death</c:v>
                </c:pt>
                <c:pt idx="1">
                  <c:v>Pregnant within 42 days of death</c:v>
                </c:pt>
                <c:pt idx="2">
                  <c:v>Pregnant 43 to 365 days of death</c:v>
                </c:pt>
              </c:strCache>
            </c:strRef>
          </c:cat>
          <c:val>
            <c:numRef>
              <c:f>'3 - COMMITTEE 2'!$D$9:$D$11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F-4463-AAA0-0C2B431B66AA}"/>
            </c:ext>
          </c:extLst>
        </c:ser>
        <c:ser>
          <c:idx val="0"/>
          <c:order val="1"/>
          <c:tx>
            <c:strRef>
              <c:f>'3 - COMMITTEE 2'!$C$8</c:f>
              <c:strCache>
                <c:ptCount val="1"/>
                <c:pt idx="0">
                  <c:v>Not preventable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'3 - COMMITTEE 2'!$B$9:$B$11</c:f>
              <c:strCache>
                <c:ptCount val="3"/>
                <c:pt idx="0">
                  <c:v>Pregnant at time of death</c:v>
                </c:pt>
                <c:pt idx="1">
                  <c:v>Pregnant within 42 days of death</c:v>
                </c:pt>
                <c:pt idx="2">
                  <c:v>Pregnant 43 to 365 days of death</c:v>
                </c:pt>
              </c:strCache>
            </c:strRef>
          </c:cat>
          <c:val>
            <c:numRef>
              <c:f>'3 - COMMITTEE 2'!$C$9:$C$11</c:f>
              <c:numCache>
                <c:formatCode>General</c:formatCode>
                <c:ptCount val="3"/>
                <c:pt idx="0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8F-4463-AAA0-0C2B431B6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73671904"/>
        <c:axId val="873670592"/>
      </c:barChart>
      <c:catAx>
        <c:axId val="87367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670592"/>
        <c:crosses val="autoZero"/>
        <c:auto val="1"/>
        <c:lblAlgn val="ctr"/>
        <c:lblOffset val="100"/>
        <c:noMultiLvlLbl val="0"/>
      </c:catAx>
      <c:valAx>
        <c:axId val="87367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67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807738655309592"/>
          <c:y val="0.15395806084955591"/>
          <c:w val="0.49306173206336629"/>
          <c:h val="0.61611095627062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'3 - COMMITTEE 2'!$C$14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'3 - COMMITTEE 2'!$B$15:$B$17</c:f>
              <c:strCache>
                <c:ptCount val="3"/>
                <c:pt idx="0">
                  <c:v>Pregnant at time of death 
(n=6)</c:v>
                </c:pt>
                <c:pt idx="1">
                  <c:v>Pregnant within 42 days of death 
(n=4)</c:v>
                </c:pt>
                <c:pt idx="2">
                  <c:v>Pregnant 43 to 365 days of death 
(n=28)</c:v>
                </c:pt>
              </c:strCache>
            </c:strRef>
          </c:cat>
          <c:val>
            <c:numRef>
              <c:f>'3 - COMMITTEE 2'!$C$15:$C$17</c:f>
              <c:numCache>
                <c:formatCode>0%</c:formatCode>
                <c:ptCount val="3"/>
                <c:pt idx="0">
                  <c:v>0.16666666666666666</c:v>
                </c:pt>
                <c:pt idx="1">
                  <c:v>0</c:v>
                </c:pt>
                <c:pt idx="2">
                  <c:v>0.10714285714285714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2-49EB-8DFA-52786F02F8DD}"/>
            </c:ext>
          </c:extLst>
        </c:ser>
        <c:ser>
          <c:idx val="1"/>
          <c:order val="1"/>
          <c:tx>
            <c:strRef>
              <c:f>'3 - COMMITTEE 2'!$D$14</c:f>
              <c:strCache>
                <c:ptCount val="1"/>
                <c:pt idx="0">
                  <c:v>spacer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'3 - COMMITTEE 2'!$B$15:$B$17</c:f>
              <c:strCache>
                <c:ptCount val="3"/>
                <c:pt idx="0">
                  <c:v>Pregnant at time of death 
(n=6)</c:v>
                </c:pt>
                <c:pt idx="1">
                  <c:v>Pregnant within 42 days of death 
(n=4)</c:v>
                </c:pt>
                <c:pt idx="2">
                  <c:v>Pregnant 43 to 365 days of death 
(n=28)</c:v>
                </c:pt>
              </c:strCache>
            </c:strRef>
          </c:cat>
          <c:val>
            <c:numRef>
              <c:f>'3 - COMMITTEE 2'!$D$15:$D$17</c:f>
              <c:numCache>
                <c:formatCode>0%</c:formatCode>
                <c:ptCount val="3"/>
                <c:pt idx="0">
                  <c:v>0.83333333333333337</c:v>
                </c:pt>
                <c:pt idx="1">
                  <c:v>1</c:v>
                </c:pt>
                <c:pt idx="2">
                  <c:v>0.8928571428571429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C2-49EB-8DFA-52786F02F8DD}"/>
            </c:ext>
          </c:extLst>
        </c:ser>
        <c:ser>
          <c:idx val="2"/>
          <c:order val="2"/>
          <c:tx>
            <c:strRef>
              <c:f>'3 - COMMITTEE 2'!$E$14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'3 - COMMITTEE 2'!$B$15:$B$17</c:f>
              <c:strCache>
                <c:ptCount val="3"/>
                <c:pt idx="0">
                  <c:v>Pregnant at time of death 
(n=6)</c:v>
                </c:pt>
                <c:pt idx="1">
                  <c:v>Pregnant within 42 days of death 
(n=4)</c:v>
                </c:pt>
                <c:pt idx="2">
                  <c:v>Pregnant 43 to 365 days of death 
(n=28)</c:v>
                </c:pt>
              </c:strCache>
            </c:strRef>
          </c:cat>
          <c:val>
            <c:numRef>
              <c:f>'3 - COMMITTEE 2'!$E$15:$E$17</c:f>
              <c:numCache>
                <c:formatCode>0%</c:formatCode>
                <c:ptCount val="3"/>
                <c:pt idx="0">
                  <c:v>0.83333333333333337</c:v>
                </c:pt>
                <c:pt idx="1">
                  <c:v>1</c:v>
                </c:pt>
                <c:pt idx="2">
                  <c:v>0.8928571428571429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C2-49EB-8DFA-52786F02F8DD}"/>
            </c:ext>
          </c:extLst>
        </c:ser>
        <c:ser>
          <c:idx val="3"/>
          <c:order val="3"/>
          <c:tx>
            <c:strRef>
              <c:f>'3 - COMMITTEE 2'!$F$14</c:f>
              <c:strCache>
                <c:ptCount val="1"/>
                <c:pt idx="0">
                  <c:v>spacer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'3 - COMMITTEE 2'!$B$15:$B$17</c:f>
              <c:strCache>
                <c:ptCount val="3"/>
                <c:pt idx="0">
                  <c:v>Pregnant at time of death 
(n=6)</c:v>
                </c:pt>
                <c:pt idx="1">
                  <c:v>Pregnant within 42 days of death 
(n=4)</c:v>
                </c:pt>
                <c:pt idx="2">
                  <c:v>Pregnant 43 to 365 days of death 
(n=28)</c:v>
                </c:pt>
              </c:strCache>
            </c:strRef>
          </c:cat>
          <c:val>
            <c:numRef>
              <c:f>'3 - COMMITTEE 2'!$F$15:$F$17</c:f>
              <c:numCache>
                <c:formatCode>0%</c:formatCode>
                <c:ptCount val="3"/>
                <c:pt idx="0">
                  <c:v>0.16666666666666663</c:v>
                </c:pt>
                <c:pt idx="1">
                  <c:v>0</c:v>
                </c:pt>
                <c:pt idx="2">
                  <c:v>0.1071428571428571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C2-49EB-8DFA-52786F02F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3802720"/>
        <c:axId val="663805344"/>
      </c:barChart>
      <c:catAx>
        <c:axId val="663802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3805344"/>
        <c:crosses val="autoZero"/>
        <c:auto val="1"/>
        <c:lblAlgn val="ctr"/>
        <c:lblOffset val="100"/>
        <c:noMultiLvlLbl val="0"/>
      </c:catAx>
      <c:valAx>
        <c:axId val="663805344"/>
        <c:scaling>
          <c:orientation val="minMax"/>
          <c:max val="1.9989999999999999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700" i="1"/>
                  <a:t>Share of</a:t>
                </a:r>
                <a:r>
                  <a:rPr lang="en-US" sz="700" i="1" baseline="0"/>
                  <a:t> overdose deaths </a:t>
                </a:r>
              </a:p>
              <a:p>
                <a:pPr algn="l">
                  <a:defRPr/>
                </a:pPr>
                <a:r>
                  <a:rPr lang="en-US" sz="700" i="1" baseline="0"/>
                  <a:t>by time of death and preventablilty</a:t>
                </a:r>
                <a:endParaRPr lang="en-US" sz="700" i="1"/>
              </a:p>
            </c:rich>
          </c:tx>
          <c:layout>
            <c:manualLayout>
              <c:xMode val="edge"/>
              <c:yMode val="edge"/>
              <c:x val="0.44901780775160954"/>
              <c:y val="0.784380284557578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l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crossAx val="663802720"/>
        <c:crosses val="max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plotArea>
      <cx:plotAreaRegion>
        <cx:series layoutId="treemap" uniqueId="{8DD92412-3F4E-4118-9588-3C8B886D70C3}">
          <cx:tx>
            <cx:txData>
              <cx:f>_xlchart.v1.1</cx:f>
              <cx:v>Count</cx:v>
            </cx:txData>
          </cx:tx>
          <cx:dataPt idx="0">
            <cx:spPr>
              <a:solidFill>
                <a:srgbClr val="266DD3"/>
              </a:solidFill>
            </cx:spPr>
          </cx:dataPt>
          <cx:dataPt idx="1">
            <cx:spPr>
              <a:solidFill>
                <a:srgbClr val="4B2C89"/>
              </a:solidFill>
            </cx:spPr>
          </cx:dataPt>
          <cx:dataPt idx="2">
            <cx:spPr>
              <a:solidFill>
                <a:srgbClr val="CBC3DB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_xlchart.v1.6</cx:f>
      </cx:strDim>
      <cx:numDim type="size">
        <cx:f dir="row">_xlchart.v1.7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12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Pregnant at time of death</a:t>
            </a:r>
          </a:p>
          <a:p>
            <a:pPr algn="ctr" rtl="0">
              <a:defRPr/>
            </a:pPr>
            <a:r>
              <a:rPr lang="en-US" sz="9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n=6</a:t>
            </a:r>
          </a:p>
        </cx:rich>
      </cx:tx>
    </cx:title>
    <cx:plotArea>
      <cx:plotAreaRegion>
        <cx:series layoutId="treemap" uniqueId="{FD71CE61-CB73-4F06-8F74-4334C3CF91AE}">
          <cx:tx>
            <cx:txData>
              <cx:f>_xlchart.v1.5</cx:f>
              <cx:v>Pregnant at time of death</cx:v>
            </cx:txData>
          </cx:tx>
          <cx:dataPt idx="0">
            <cx:spPr>
              <a:solidFill>
                <a:srgbClr val="CBC3DB"/>
              </a:solidFill>
            </cx:spPr>
          </cx:dataPt>
          <cx:dataPt idx="1">
            <cx:spPr>
              <a:solidFill>
                <a:srgbClr val="4B2C89"/>
              </a:solidFill>
            </cx:spPr>
          </cx:dataPt>
          <cx:dataId val="0"/>
          <cx:layoutPr/>
        </cx:series>
      </cx:plotAreaRegion>
    </cx:plotArea>
    <cx:legend pos="b" align="ctr" overlay="0"/>
  </cx:chart>
  <cx:spPr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 dir="row"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12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Within 42 days of death</a:t>
            </a:r>
          </a:p>
          <a:p>
            <a:pPr algn="ctr" rtl="0">
              <a:defRPr/>
            </a:pPr>
            <a:r>
              <a:rPr lang="en-US" sz="9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n=4</a:t>
            </a:r>
          </a:p>
        </cx:rich>
      </cx:tx>
    </cx:title>
    <cx:plotArea>
      <cx:plotAreaRegion>
        <cx:series layoutId="treemap" uniqueId="{B8067B89-97BD-4F0E-AD68-591C3125132A}">
          <cx:tx>
            <cx:txData>
              <cx:f>_xlchart.v1.8</cx:f>
              <cx:v>Pregnant within 42 days of death</cx:v>
            </cx:txData>
          </cx:tx>
          <cx:dataId val="0"/>
          <cx:layoutPr/>
        </cx:series>
      </cx:plotAreaRegion>
    </cx:plotArea>
  </cx:chart>
  <cx:spPr>
    <a:ln>
      <a:noFill/>
    </a:ln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 dir="row">_xlchart.v1.4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12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Within 43-365 days of death</a:t>
            </a:r>
          </a:p>
          <a:p>
            <a:pPr algn="ctr" rtl="0">
              <a:defRPr/>
            </a:pPr>
            <a:r>
              <a:rPr lang="en-US" sz="9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n=28</a:t>
            </a:r>
          </a:p>
        </cx:rich>
      </cx:tx>
    </cx:title>
    <cx:plotArea>
      <cx:plotAreaRegion>
        <cx:series layoutId="treemap" uniqueId="{54E02FBD-3965-4B3A-A661-317CA2660C68}">
          <cx:tx>
            <cx:txData>
              <cx:f>_xlchart.v1.3</cx:f>
              <cx:v>Pregnant 43 to 365 days of death</cx:v>
            </cx:txData>
          </cx:tx>
          <cx:dataPt idx="0">
            <cx:spPr>
              <a:solidFill>
                <a:srgbClr val="CBC3DB"/>
              </a:solidFill>
            </cx:spPr>
          </cx:dataPt>
          <cx:dataPt idx="1">
            <cx:spPr>
              <a:solidFill>
                <a:srgbClr val="4B2C89"/>
              </a:solidFill>
            </cx:spPr>
          </cx:dataPt>
          <cx:dataId val="0"/>
          <cx:layoutPr/>
        </cx:series>
      </cx:plotAreaRegion>
    </cx:plotArea>
  </cx:chart>
  <cx:spPr>
    <a:ln>
      <a:noFill/>
    </a:ln>
  </cx:spPr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plotArea>
      <cx:plotAreaRegion>
        <cx:series layoutId="sunburst" uniqueId="{CC3C0F0B-8267-4EEE-9BB9-C66FA584EEB5}">
          <cx:tx>
            <cx:txData>
              <cx:f>_xlchart.v1.11</cx:f>
              <cx:v>Count of deaths</cx:v>
            </cx:txData>
          </cx:tx>
          <cx:dataPt idx="1">
            <cx:spPr>
              <a:solidFill>
                <a:srgbClr val="CBC3DB"/>
              </a:solidFill>
            </cx:spPr>
          </cx:dataPt>
          <cx:dataPt idx="5">
            <cx:spPr>
              <a:solidFill>
                <a:srgbClr val="4B2C89"/>
              </a:solidFill>
            </cx:spPr>
          </cx:dataPt>
          <cx:dataPt idx="9">
            <cx:spPr>
              <a:solidFill>
                <a:srgbClr val="70AD47">
                  <a:lumMod val="75000"/>
                </a:srgbClr>
              </a:solidFill>
            </cx:spPr>
          </cx:dataPt>
          <cx:dataPt idx="17">
            <cx:spPr>
              <a:solidFill>
                <a:srgbClr val="70AD47">
                  <a:lumMod val="75000"/>
                </a:srgbClr>
              </a:solidFill>
            </cx:spPr>
          </cx:dataPt>
          <cx:dataPt idx="19">
            <cx:spPr>
              <a:solidFill>
                <a:srgbClr val="266DD3">
                  <a:lumMod val="40000"/>
                  <a:lumOff val="60000"/>
                </a:srgbClr>
              </a:solidFill>
            </cx:spPr>
          </cx:dataPt>
          <cx:dataId val="0"/>
        </cx:series>
      </cx:plotAreaRegion>
    </cx:plotArea>
    <cx:legend pos="b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n-U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microsoft.com/office/2014/relationships/chartEx" Target="../charts/chartEx1.xml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14/relationships/chartEx" Target="../charts/chartEx2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7.xml"/><Relationship Id="rId5" Type="http://schemas.microsoft.com/office/2014/relationships/chartEx" Target="../charts/chartEx4.xml"/><Relationship Id="rId4" Type="http://schemas.microsoft.com/office/2014/relationships/chartEx" Target="../charts/chartEx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microsoft.com/office/2014/relationships/chartEx" Target="../charts/chartEx5.xml"/><Relationship Id="rId1" Type="http://schemas.openxmlformats.org/officeDocument/2006/relationships/chart" Target="../charts/chart8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331166</xdr:colOff>
      <xdr:row>20</xdr:row>
      <xdr:rowOff>146927</xdr:rowOff>
    </xdr:from>
    <xdr:to>
      <xdr:col>7</xdr:col>
      <xdr:colOff>568019</xdr:colOff>
      <xdr:row>23</xdr:row>
      <xdr:rowOff>110189</xdr:rowOff>
    </xdr:to>
    <xdr:sp macro="" textlink="">
      <xdr:nvSpPr>
        <xdr:cNvPr id="5" name="TextBox 84">
          <a:extLst>
            <a:ext uri="{FF2B5EF4-FFF2-40B4-BE49-F238E27FC236}">
              <a16:creationId xmlns:a16="http://schemas.microsoft.com/office/drawing/2014/main" id="{1AC37295-BB46-4072-BB8B-4DC095884FCF}"/>
            </a:ext>
          </a:extLst>
        </xdr:cNvPr>
        <xdr:cNvSpPr txBox="1"/>
      </xdr:nvSpPr>
      <xdr:spPr>
        <a:xfrm>
          <a:off x="331166" y="5747627"/>
          <a:ext cx="4504053" cy="76336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6858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750" b="0" i="0" u="none" strike="noStrike" kern="1200" cap="none" spc="0" normalizeH="0" baseline="0">
              <a:ln>
                <a:noFill/>
              </a:ln>
              <a:solidFill>
                <a:srgbClr val="ABB3BA"/>
              </a:solidFill>
              <a:effectLst/>
              <a:uLnTx/>
              <a:uFillTx/>
              <a:latin typeface="Arial" panose="020B0604020202020204"/>
              <a:ea typeface="+mn-ea"/>
              <a:cs typeface="+mn-cs"/>
            </a:rPr>
            <a:t>Adapted from Alberto Cairo</a:t>
          </a:r>
        </a:p>
        <a:p>
          <a:pPr marL="0" marR="0" lvl="0" indent="0" algn="l" defTabSz="6858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750" b="0" i="0" u="none" strike="noStrike" kern="1200" cap="none" spc="0" normalizeH="0" baseline="0">
              <a:ln>
                <a:noFill/>
              </a:ln>
              <a:solidFill>
                <a:srgbClr val="ABB3BA"/>
              </a:solidFill>
              <a:effectLst/>
              <a:uLnTx/>
              <a:uFillTx/>
              <a:latin typeface="Arial" panose="020B0604020202020204"/>
              <a:ea typeface="+mn-ea"/>
              <a:cs typeface="+mn-cs"/>
            </a:rPr>
            <a:t>Original adaptation by Jeff Knezovich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750" b="0" i="0" u="none" strike="noStrike" kern="1200" cap="none" spc="0" normalizeH="0" baseline="0">
              <a:ln>
                <a:noFill/>
              </a:ln>
              <a:solidFill>
                <a:srgbClr val="ABB3BA"/>
              </a:solidFill>
              <a:effectLst/>
              <a:uLnTx/>
              <a:uFillTx/>
              <a:latin typeface="Arial" panose="020B0604020202020204"/>
              <a:ea typeface="+mn-ea"/>
              <a:cs typeface="+mn-cs"/>
            </a:rPr>
            <a:t>Additional ideas from https://www.interaction-design.org/literature/article/visual-mapping-the-elements-of-information-visualization</a:t>
          </a:r>
        </a:p>
      </xdr:txBody>
    </xdr:sp>
    <xdr:clientData/>
  </xdr:twoCellAnchor>
  <xdr:twoCellAnchor editAs="oneCell">
    <xdr:from>
      <xdr:col>0</xdr:col>
      <xdr:colOff>421462</xdr:colOff>
      <xdr:row>12</xdr:row>
      <xdr:rowOff>76200</xdr:rowOff>
    </xdr:from>
    <xdr:to>
      <xdr:col>10</xdr:col>
      <xdr:colOff>47625</xdr:colOff>
      <xdr:row>20</xdr:row>
      <xdr:rowOff>55637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C702BC1-FB77-46DA-916B-5153CAB80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462" y="3543300"/>
          <a:ext cx="5722163" cy="2036837"/>
        </a:xfrm>
        <a:prstGeom prst="rect">
          <a:avLst/>
        </a:prstGeom>
      </xdr:spPr>
    </xdr:pic>
    <xdr:clientData/>
  </xdr:twoCellAnchor>
  <xdr:twoCellAnchor editAs="oneCell">
    <xdr:from>
      <xdr:col>11</xdr:col>
      <xdr:colOff>396875</xdr:colOff>
      <xdr:row>11</xdr:row>
      <xdr:rowOff>161926</xdr:rowOff>
    </xdr:from>
    <xdr:to>
      <xdr:col>19</xdr:col>
      <xdr:colOff>228600</xdr:colOff>
      <xdr:row>25</xdr:row>
      <xdr:rowOff>92870</xdr:rowOff>
    </xdr:to>
    <xdr:pic>
      <xdr:nvPicPr>
        <xdr:cNvPr id="7" name="Picture 6" descr="Image">
          <a:extLst>
            <a:ext uri="{FF2B5EF4-FFF2-40B4-BE49-F238E27FC236}">
              <a16:creationId xmlns:a16="http://schemas.microsoft.com/office/drawing/2014/main" id="{6424098A-1AA8-4AFC-897D-9E64967B4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2475" y="3362326"/>
          <a:ext cx="4708525" cy="3531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0.44619</cdr:x>
      <cdr:y>0.05903</cdr:y>
    </cdr:from>
    <cdr:to>
      <cdr:x>0.69283</cdr:x>
      <cdr:y>0.14848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67D13AAF-66DB-497A-A8E4-F86C0399DF9B}"/>
            </a:ext>
          </a:extLst>
        </cdr:cNvPr>
        <cdr:cNvSpPr/>
      </cdr:nvSpPr>
      <cdr:spPr>
        <a:xfrm xmlns:a="http://schemas.openxmlformats.org/drawingml/2006/main">
          <a:off x="1895475" y="157162"/>
          <a:ext cx="1047750" cy="2381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900"/>
            <a:t>Not preventable</a:t>
          </a:r>
        </a:p>
      </cdr:txBody>
    </cdr:sp>
  </cdr:relSizeAnchor>
  <cdr:relSizeAnchor xmlns:cdr="http://schemas.openxmlformats.org/drawingml/2006/chartDrawing">
    <cdr:from>
      <cdr:x>0.69806</cdr:x>
      <cdr:y>0.05844</cdr:y>
    </cdr:from>
    <cdr:to>
      <cdr:x>0.94469</cdr:x>
      <cdr:y>0.14788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EC285F8E-CC15-406B-A81F-71A12B3CE670}"/>
            </a:ext>
          </a:extLst>
        </cdr:cNvPr>
        <cdr:cNvSpPr/>
      </cdr:nvSpPr>
      <cdr:spPr>
        <a:xfrm xmlns:a="http://schemas.openxmlformats.org/drawingml/2006/main">
          <a:off x="2965450" y="155575"/>
          <a:ext cx="1047750" cy="2381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Preventable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5</xdr:row>
      <xdr:rowOff>109536</xdr:rowOff>
    </xdr:from>
    <xdr:to>
      <xdr:col>11</xdr:col>
      <xdr:colOff>400050</xdr:colOff>
      <xdr:row>29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0C2A3D-40A0-497D-A846-4E45075FD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347662</xdr:colOff>
      <xdr:row>5</xdr:row>
      <xdr:rowOff>104775</xdr:rowOff>
    </xdr:from>
    <xdr:to>
      <xdr:col>20</xdr:col>
      <xdr:colOff>304800</xdr:colOff>
      <xdr:row>30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F3AE2E-EC68-42B4-927F-62408FE8E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3</xdr:col>
      <xdr:colOff>438150</xdr:colOff>
      <xdr:row>39</xdr:row>
      <xdr:rowOff>19049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FC8BF6C-39AA-463F-AF47-48241645F819}"/>
            </a:ext>
          </a:extLst>
        </xdr:cNvPr>
        <xdr:cNvSpPr/>
      </xdr:nvSpPr>
      <xdr:spPr>
        <a:xfrm>
          <a:off x="219075" y="5838825"/>
          <a:ext cx="3000375" cy="1104899"/>
        </a:xfrm>
        <a:prstGeom prst="rect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ysClr val="windowText" lastClr="000000"/>
              </a:solidFill>
            </a:rPr>
            <a:t>Key Takeaways</a:t>
          </a:r>
          <a:endParaRPr lang="en-US" sz="1600" b="1" baseline="0">
            <a:solidFill>
              <a:sysClr val="windowText" lastClr="000000"/>
            </a:solidFill>
          </a:endParaRP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Often charts require additional context to interpret and make sense of the information being presented. Consider pairing charts together to provide additional context. 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576262</xdr:colOff>
      <xdr:row>9</xdr:row>
      <xdr:rowOff>9525</xdr:rowOff>
    </xdr:from>
    <xdr:to>
      <xdr:col>12</xdr:col>
      <xdr:colOff>38100</xdr:colOff>
      <xdr:row>27</xdr:row>
      <xdr:rowOff>104774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E9E7B1A-8E8A-4738-8CA9-D80216CA1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0.04036</cdr:x>
      <cdr:y>0.01564</cdr:y>
    </cdr:from>
    <cdr:to>
      <cdr:x>0.98206</cdr:x>
      <cdr:y>0.1432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FA49FA0-10F6-429C-B0E6-056BA0F7319C}"/>
            </a:ext>
          </a:extLst>
        </cdr:cNvPr>
        <cdr:cNvSpPr txBox="1"/>
      </cdr:nvSpPr>
      <cdr:spPr>
        <a:xfrm xmlns:a="http://schemas.openxmlformats.org/drawingml/2006/main">
          <a:off x="171450" y="61913"/>
          <a:ext cx="40005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Nearly one in three</a:t>
          </a:r>
          <a:r>
            <a:rPr lang="en-US" sz="1400" baseline="0">
              <a:latin typeface="Arial" panose="020B0604020202020204" pitchFamily="34" charset="0"/>
              <a:cs typeface="Arial" panose="020B0604020202020204" pitchFamily="34" charset="0"/>
            </a:rPr>
            <a:t> overdose deaths included patient/family contributing factors.</a:t>
          </a:r>
          <a:endParaRPr lang="en-US" sz="14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0.06054</cdr:x>
      <cdr:y>0.94499</cdr:y>
    </cdr:from>
    <cdr:to>
      <cdr:x>0.90359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FE9ABB6F-E3A4-4901-875B-FBE19A8BDDB2}"/>
            </a:ext>
          </a:extLst>
        </cdr:cNvPr>
        <cdr:cNvSpPr txBox="1"/>
      </cdr:nvSpPr>
      <cdr:spPr>
        <a:xfrm xmlns:a="http://schemas.openxmlformats.org/drawingml/2006/main">
          <a:off x="257175" y="4090989"/>
          <a:ext cx="3581400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 i="1">
              <a:solidFill>
                <a:schemeClr val="bg1">
                  <a:lumMod val="50000"/>
                </a:schemeClr>
              </a:solidFill>
            </a:rPr>
            <a:t>Data Source</a:t>
          </a:r>
          <a:r>
            <a:rPr lang="en-US" sz="1100" i="1">
              <a:solidFill>
                <a:schemeClr val="bg1">
                  <a:lumMod val="50000"/>
                </a:schemeClr>
              </a:solidFill>
            </a:rPr>
            <a:t>: SAMPLE</a:t>
          </a:r>
          <a:r>
            <a:rPr lang="en-US" sz="1100" i="1" baseline="0">
              <a:solidFill>
                <a:schemeClr val="bg1">
                  <a:lumMod val="50000"/>
                </a:schemeClr>
              </a:solidFill>
            </a:rPr>
            <a:t> data from MMRIA for April 2020</a:t>
          </a:r>
          <a:endParaRPr lang="en-US" sz="1100">
            <a:solidFill>
              <a:schemeClr val="bg1">
                <a:lumMod val="50000"/>
              </a:schemeClr>
            </a:solidFill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0.03108</cdr:x>
      <cdr:y>0.02564</cdr:y>
    </cdr:from>
    <cdr:to>
      <cdr:x>0.97428</cdr:x>
      <cdr:y>0.15598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F7FA138-77B0-43A3-9913-FB4A21F6D2A2}"/>
            </a:ext>
          </a:extLst>
        </cdr:cNvPr>
        <cdr:cNvSpPr txBox="1"/>
      </cdr:nvSpPr>
      <cdr:spPr>
        <a:xfrm xmlns:a="http://schemas.openxmlformats.org/drawingml/2006/main">
          <a:off x="138113" y="114300"/>
          <a:ext cx="4191000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4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0.05616</cdr:x>
      <cdr:y>0.93162</cdr:y>
    </cdr:from>
    <cdr:to>
      <cdr:x>0.95862</cdr:x>
      <cdr:y>0.97222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E5634B49-1314-4AD9-B383-8ACB9A70D7C9}"/>
            </a:ext>
          </a:extLst>
        </cdr:cNvPr>
        <cdr:cNvSpPr txBox="1"/>
      </cdr:nvSpPr>
      <cdr:spPr>
        <a:xfrm xmlns:a="http://schemas.openxmlformats.org/drawingml/2006/main">
          <a:off x="271463" y="4152900"/>
          <a:ext cx="436245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1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Data Source</a:t>
          </a:r>
          <a:r>
            <a:rPr lang="en-US" sz="1100" i="1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: SAMPLE</a:t>
          </a:r>
          <a:r>
            <a:rPr lang="en-US" sz="1100" i="1" baseline="0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data from MMRIA for April 2020</a:t>
          </a:r>
          <a:endParaRPr lang="en-US">
            <a:solidFill>
              <a:schemeClr val="bg1">
                <a:lumMod val="50000"/>
              </a:schemeClr>
            </a:solidFill>
            <a:effectLst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</xdr:row>
      <xdr:rowOff>0</xdr:rowOff>
    </xdr:from>
    <xdr:to>
      <xdr:col>14</xdr:col>
      <xdr:colOff>342900</xdr:colOff>
      <xdr:row>38</xdr:row>
      <xdr:rowOff>81562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EBB4C2-DBDA-473E-8C47-369D15111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71500"/>
          <a:ext cx="8867775" cy="674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285751</xdr:colOff>
      <xdr:row>4</xdr:row>
      <xdr:rowOff>28576</xdr:rowOff>
    </xdr:from>
    <xdr:to>
      <xdr:col>13</xdr:col>
      <xdr:colOff>250843</xdr:colOff>
      <xdr:row>15</xdr:row>
      <xdr:rowOff>57151</xdr:rowOff>
    </xdr:to>
    <xdr:pic>
      <xdr:nvPicPr>
        <xdr:cNvPr id="2" name="Picture 1" descr="The Enhancing Reviews and Surveillance to Eliminate Maternal Mortality (ERASE MM) Program supports agencies and organizations that coordinate and manage Maternal Mortality Review Committees.">
          <a:extLst>
            <a:ext uri="{FF2B5EF4-FFF2-40B4-BE49-F238E27FC236}">
              <a16:creationId xmlns:a16="http://schemas.microsoft.com/office/drawing/2014/main" id="{F3989E15-5F7B-4E44-8A7B-B31BC28F8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6" y="647701"/>
          <a:ext cx="3013092" cy="201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180975</xdr:colOff>
      <xdr:row>15</xdr:row>
      <xdr:rowOff>0</xdr:rowOff>
    </xdr:from>
    <xdr:to>
      <xdr:col>16</xdr:col>
      <xdr:colOff>504825</xdr:colOff>
      <xdr:row>34</xdr:row>
      <xdr:rowOff>172662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039954-22F0-4FAD-B7D4-376938834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86300" y="2828925"/>
          <a:ext cx="5200650" cy="36111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171450</xdr:rowOff>
    </xdr:from>
    <xdr:to>
      <xdr:col>6</xdr:col>
      <xdr:colOff>542925</xdr:colOff>
      <xdr:row>40</xdr:row>
      <xdr:rowOff>96174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9740DB-C646-4C26-8BDB-78C808057C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0887"/>
        <a:stretch/>
      </xdr:blipFill>
      <xdr:spPr>
        <a:xfrm>
          <a:off x="0" y="552450"/>
          <a:ext cx="3590925" cy="6620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6</xdr:row>
      <xdr:rowOff>57150</xdr:rowOff>
    </xdr:from>
    <xdr:to>
      <xdr:col>18</xdr:col>
      <xdr:colOff>267238</xdr:colOff>
      <xdr:row>35</xdr:row>
      <xdr:rowOff>25622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B15EE8-B006-48CF-A073-6CD9A4FD0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1285875"/>
          <a:ext cx="10601863" cy="54929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8</xdr:row>
      <xdr:rowOff>95250</xdr:rowOff>
    </xdr:from>
    <xdr:to>
      <xdr:col>9</xdr:col>
      <xdr:colOff>495300</xdr:colOff>
      <xdr:row>22</xdr:row>
      <xdr:rowOff>133350</xdr:rowOff>
    </xdr:to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56F2D121-873C-46FB-A113-58ED2A0A6AE5}"/>
            </a:ext>
          </a:extLst>
        </xdr:cNvPr>
        <xdr:cNvSpPr txBox="1"/>
      </xdr:nvSpPr>
      <xdr:spPr>
        <a:xfrm>
          <a:off x="5029200" y="1409700"/>
          <a:ext cx="2428875" cy="2571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>
              <a:latin typeface="Arial" panose="020B0604020202020204" pitchFamily="34" charset="0"/>
              <a:cs typeface="Arial" panose="020B0604020202020204" pitchFamily="34" charset="0"/>
            </a:rPr>
            <a:t>Of 38</a:t>
          </a:r>
          <a:r>
            <a:rPr lang="en-US" sz="2000" baseline="0">
              <a:latin typeface="Arial" panose="020B0604020202020204" pitchFamily="34" charset="0"/>
              <a:cs typeface="Arial" panose="020B0604020202020204" pitchFamily="34" charset="0"/>
            </a:rPr>
            <a:t> overdose related maternal deaths, nearly 90% were </a:t>
          </a:r>
          <a:r>
            <a:rPr lang="en-US" sz="20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preventable</a:t>
          </a:r>
          <a:r>
            <a:rPr lang="en-US" sz="20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endParaRPr lang="en-US" sz="2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600" baseline="0">
              <a:latin typeface="Arial" panose="020B0604020202020204" pitchFamily="34" charset="0"/>
              <a:cs typeface="Arial" panose="020B0604020202020204" pitchFamily="34" charset="0"/>
            </a:rPr>
            <a:t>The majority of deaths occured in the postpartum period.</a:t>
          </a:r>
          <a:endParaRPr lang="en-US" sz="1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19050</xdr:colOff>
      <xdr:row>18</xdr:row>
      <xdr:rowOff>66674</xdr:rowOff>
    </xdr:from>
    <xdr:to>
      <xdr:col>2</xdr:col>
      <xdr:colOff>1047749</xdr:colOff>
      <xdr:row>33</xdr:row>
      <xdr:rowOff>142874</xdr:rowOff>
    </xdr:to>
    <xdr:sp macro="" textlink="">
      <xdr:nvSpPr>
        <xdr:cNvPr id="114" name="Rectangle 113">
          <a:extLst>
            <a:ext uri="{FF2B5EF4-FFF2-40B4-BE49-F238E27FC236}">
              <a16:creationId xmlns:a16="http://schemas.microsoft.com/office/drawing/2014/main" id="{B2F0A14A-CC7F-4EA5-A355-286A57830C26}"/>
            </a:ext>
          </a:extLst>
        </xdr:cNvPr>
        <xdr:cNvSpPr/>
      </xdr:nvSpPr>
      <xdr:spPr>
        <a:xfrm>
          <a:off x="238125" y="3190874"/>
          <a:ext cx="3047999" cy="2790825"/>
        </a:xfrm>
        <a:prstGeom prst="rect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ysClr val="windowText" lastClr="000000"/>
              </a:solidFill>
            </a:rPr>
            <a:t>Key takeaways:</a:t>
          </a:r>
          <a:endParaRPr lang="en-US" sz="1600" b="1" baseline="0">
            <a:solidFill>
              <a:sysClr val="windowText" lastClr="000000"/>
            </a:solidFill>
          </a:endParaRP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Use simple text and icons to represent a dataset. Manipulate icons in powerpoint due to snap to grid features. 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When using icons, consider how maternal deaths are represented, when a large share happen in the postpartum period.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100" b="1" baseline="0">
              <a:solidFill>
                <a:sysClr val="windowText" lastClr="000000"/>
              </a:solidFill>
            </a:rPr>
            <a:t>Tip: </a:t>
          </a:r>
          <a:r>
            <a:rPr lang="en-US" sz="1100" b="0" baseline="0">
              <a:solidFill>
                <a:sysClr val="windowText" lastClr="000000"/>
              </a:solidFill>
            </a:rPr>
            <a:t>Use powerpoint to create isotype graphs, as the grid alignment features make it easier to set up an organized frame. Or, use a tool like Piktochart.com that will generate isotype graphs based on data you input.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542926</xdr:colOff>
      <xdr:row>7</xdr:row>
      <xdr:rowOff>114300</xdr:rowOff>
    </xdr:from>
    <xdr:to>
      <xdr:col>10</xdr:col>
      <xdr:colOff>19050</xdr:colOff>
      <xdr:row>7</xdr:row>
      <xdr:rowOff>160019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02BDF93-D6EC-471E-8101-F335A9C266D3}"/>
            </a:ext>
          </a:extLst>
        </xdr:cNvPr>
        <xdr:cNvSpPr/>
      </xdr:nvSpPr>
      <xdr:spPr>
        <a:xfrm>
          <a:off x="5067301" y="1247775"/>
          <a:ext cx="2524124" cy="457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10</xdr:col>
      <xdr:colOff>19050</xdr:colOff>
      <xdr:row>7</xdr:row>
      <xdr:rowOff>95250</xdr:rowOff>
    </xdr:from>
    <xdr:to>
      <xdr:col>14</xdr:col>
      <xdr:colOff>342377</xdr:colOff>
      <xdr:row>35</xdr:row>
      <xdr:rowOff>14910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8BA043B-A756-436E-A3A7-E30A885F2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1425" y="1447800"/>
          <a:ext cx="2761727" cy="49869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571501</xdr:colOff>
      <xdr:row>8</xdr:row>
      <xdr:rowOff>57150</xdr:rowOff>
    </xdr:from>
    <xdr:to>
      <xdr:col>12</xdr:col>
      <xdr:colOff>219075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87E4A7-C88E-4787-B5DC-0518308E7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438150</xdr:colOff>
      <xdr:row>8</xdr:row>
      <xdr:rowOff>38099</xdr:rowOff>
    </xdr:from>
    <xdr:to>
      <xdr:col>17</xdr:col>
      <xdr:colOff>114300</xdr:colOff>
      <xdr:row>21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3BCB2EF-A1EB-4274-848A-2DA0D8790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590550</xdr:colOff>
      <xdr:row>22</xdr:row>
      <xdr:rowOff>76200</xdr:rowOff>
    </xdr:from>
    <xdr:to>
      <xdr:col>12</xdr:col>
      <xdr:colOff>257175</xdr:colOff>
      <xdr:row>37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0FF24C4-B954-4158-B227-357452787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428625</xdr:colOff>
      <xdr:row>22</xdr:row>
      <xdr:rowOff>47625</xdr:rowOff>
    </xdr:from>
    <xdr:to>
      <xdr:col>17</xdr:col>
      <xdr:colOff>161925</xdr:colOff>
      <xdr:row>37</xdr:row>
      <xdr:rowOff>38100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4E4CDA02-63BD-4406-8B8F-BBB8DB96B5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86850" y="4200525"/>
              <a:ext cx="2781300" cy="2705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200024</xdr:colOff>
      <xdr:row>12</xdr:row>
      <xdr:rowOff>66675</xdr:rowOff>
    </xdr:from>
    <xdr:to>
      <xdr:col>3</xdr:col>
      <xdr:colOff>28574</xdr:colOff>
      <xdr:row>22</xdr:row>
      <xdr:rowOff>76200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C3A17E3-B7B8-4128-B9A6-B848B0ACEC60}"/>
            </a:ext>
          </a:extLst>
        </xdr:cNvPr>
        <xdr:cNvSpPr/>
      </xdr:nvSpPr>
      <xdr:spPr>
        <a:xfrm>
          <a:off x="200024" y="2162175"/>
          <a:ext cx="3000375" cy="1847850"/>
        </a:xfrm>
        <a:prstGeom prst="rect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 baseline="0">
              <a:solidFill>
                <a:sysClr val="windowText" lastClr="000000"/>
              </a:solidFill>
            </a:rPr>
            <a:t>Key Takeaways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Many different chart types can be used to visualize a simple data set, including bar, column, pie, and treemap.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For this user story, the choice of what chart to use will depend on the audience and if the primary story to tell is about comparing categories or a part to whole comparison.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404812</xdr:colOff>
      <xdr:row>7</xdr:row>
      <xdr:rowOff>80961</xdr:rowOff>
    </xdr:from>
    <xdr:to>
      <xdr:col>25</xdr:col>
      <xdr:colOff>533400</xdr:colOff>
      <xdr:row>37</xdr:row>
      <xdr:rowOff>95249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8AC3573-7382-48B3-99A5-34DB0D54E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0.01625</cdr:x>
      <cdr:y>0.02002</cdr:y>
    </cdr:from>
    <cdr:to>
      <cdr:x>1</cdr:x>
      <cdr:y>0.17668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048D59F-C191-400F-820C-0A579EDA2EDD}"/>
            </a:ext>
          </a:extLst>
        </cdr:cNvPr>
        <cdr:cNvSpPr txBox="1"/>
      </cdr:nvSpPr>
      <cdr:spPr>
        <a:xfrm xmlns:a="http://schemas.openxmlformats.org/drawingml/2006/main">
          <a:off x="71438" y="109539"/>
          <a:ext cx="4324350" cy="857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/>
            <a:t>The majority of overdose related maternal deaths occured in the </a:t>
          </a:r>
          <a:r>
            <a:rPr lang="en-US" sz="1400" b="1">
              <a:solidFill>
                <a:schemeClr val="accent1"/>
              </a:solidFill>
            </a:rPr>
            <a:t>late post-partum period</a:t>
          </a:r>
          <a:r>
            <a:rPr lang="en-US" sz="1400"/>
            <a:t>, between 43 and 365 days after end of pregnancy.</a:t>
          </a:r>
        </a:p>
      </cdr:txBody>
    </cdr:sp>
  </cdr:relSizeAnchor>
  <cdr:relSizeAnchor xmlns:cdr="http://schemas.openxmlformats.org/drawingml/2006/chartDrawing">
    <cdr:from>
      <cdr:x>0.03792</cdr:x>
      <cdr:y>0.93734</cdr:y>
    </cdr:from>
    <cdr:to>
      <cdr:x>0.84615</cdr:x>
      <cdr:y>0.99826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18CE5C90-E262-4CA7-83C3-A6A2839FC1F2}"/>
            </a:ext>
          </a:extLst>
        </cdr:cNvPr>
        <cdr:cNvSpPr txBox="1"/>
      </cdr:nvSpPr>
      <cdr:spPr>
        <a:xfrm xmlns:a="http://schemas.openxmlformats.org/drawingml/2006/main">
          <a:off x="166688" y="5129214"/>
          <a:ext cx="355282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i="1"/>
            <a:t>Data source: MMRIA as of April 2020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14285</xdr:colOff>
      <xdr:row>6</xdr:row>
      <xdr:rowOff>133348</xdr:rowOff>
    </xdr:from>
    <xdr:to>
      <xdr:col>12</xdr:col>
      <xdr:colOff>438150</xdr:colOff>
      <xdr:row>24</xdr:row>
      <xdr:rowOff>85726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8F3DB8-A869-49DA-968B-BAD1B1EB0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66675</xdr:colOff>
      <xdr:row>8</xdr:row>
      <xdr:rowOff>90488</xdr:rowOff>
    </xdr:from>
    <xdr:to>
      <xdr:col>21</xdr:col>
      <xdr:colOff>47625</xdr:colOff>
      <xdr:row>23</xdr:row>
      <xdr:rowOff>38101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E0435E1-37A7-4349-9469-E06D965CCA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9524</xdr:colOff>
      <xdr:row>19</xdr:row>
      <xdr:rowOff>85724</xdr:rowOff>
    </xdr:from>
    <xdr:to>
      <xdr:col>4</xdr:col>
      <xdr:colOff>114300</xdr:colOff>
      <xdr:row>25</xdr:row>
      <xdr:rowOff>152400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669F024-1DE9-487B-8B9B-952F65CFEF25}"/>
            </a:ext>
          </a:extLst>
        </xdr:cNvPr>
        <xdr:cNvSpPr/>
      </xdr:nvSpPr>
      <xdr:spPr>
        <a:xfrm>
          <a:off x="228599" y="3829049"/>
          <a:ext cx="4410076" cy="1162051"/>
        </a:xfrm>
        <a:prstGeom prst="rect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ysClr val="windowText" lastClr="000000"/>
              </a:solidFill>
            </a:rPr>
            <a:t>Key takeaways</a:t>
          </a:r>
          <a:endParaRPr lang="en-US" sz="1600" b="1" baseline="0">
            <a:solidFill>
              <a:sysClr val="windowText" lastClr="000000"/>
            </a:solidFill>
          </a:endParaRP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When adding disaggregations to a set of comparisons, consider how important the alignment of scales is. Does the user need to have precise comparisons of the values in each categories, or is a less precise part to whole comparison within a category a better fit?</a:t>
          </a:r>
        </a:p>
      </xdr:txBody>
    </xdr:sp>
    <xdr:clientData/>
  </xdr:twoCellAnchor>
  <xdr:twoCellAnchor>
    <xdr:from>
      <xdr:col>8</xdr:col>
      <xdr:colOff>114300</xdr:colOff>
      <xdr:row>27</xdr:row>
      <xdr:rowOff>38099</xdr:rowOff>
    </xdr:from>
    <xdr:to>
      <xdr:col>11</xdr:col>
      <xdr:colOff>504826</xdr:colOff>
      <xdr:row>43</xdr:row>
      <xdr:rowOff>9525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A49D1695-2A55-445C-836F-44ACF73869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467600" y="5476874"/>
              <a:ext cx="2219326" cy="28765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561975</xdr:colOff>
      <xdr:row>27</xdr:row>
      <xdr:rowOff>42863</xdr:rowOff>
    </xdr:from>
    <xdr:to>
      <xdr:col>15</xdr:col>
      <xdr:colOff>342901</xdr:colOff>
      <xdr:row>41</xdr:row>
      <xdr:rowOff>4762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BE6E9378-EE03-4C3A-9659-51DACC8423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44075" y="5481638"/>
              <a:ext cx="2219326" cy="2505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15</xdr:col>
      <xdr:colOff>381000</xdr:colOff>
      <xdr:row>27</xdr:row>
      <xdr:rowOff>42863</xdr:rowOff>
    </xdr:from>
    <xdr:to>
      <xdr:col>19</xdr:col>
      <xdr:colOff>161926</xdr:colOff>
      <xdr:row>41</xdr:row>
      <xdr:rowOff>4762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878F89FC-20EE-49CF-85E3-1F2F23E1D1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001500" y="5481638"/>
              <a:ext cx="2219326" cy="2505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7</xdr:col>
      <xdr:colOff>700086</xdr:colOff>
      <xdr:row>43</xdr:row>
      <xdr:rowOff>128587</xdr:rowOff>
    </xdr:from>
    <xdr:to>
      <xdr:col>20</xdr:col>
      <xdr:colOff>390524</xdr:colOff>
      <xdr:row>62</xdr:row>
      <xdr:rowOff>161926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2B79742-A7FF-4636-9743-4AE5E2BDA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0.44619</cdr:x>
      <cdr:y>0.05903</cdr:y>
    </cdr:from>
    <cdr:to>
      <cdr:x>0.69283</cdr:x>
      <cdr:y>0.14848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67D13AAF-66DB-497A-A8E4-F86C0399DF9B}"/>
            </a:ext>
          </a:extLst>
        </cdr:cNvPr>
        <cdr:cNvSpPr/>
      </cdr:nvSpPr>
      <cdr:spPr>
        <a:xfrm xmlns:a="http://schemas.openxmlformats.org/drawingml/2006/main">
          <a:off x="1895475" y="157162"/>
          <a:ext cx="1047750" cy="2381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900"/>
            <a:t>Not preventable</a:t>
          </a:r>
        </a:p>
      </cdr:txBody>
    </cdr:sp>
  </cdr:relSizeAnchor>
  <cdr:relSizeAnchor xmlns:cdr="http://schemas.openxmlformats.org/drawingml/2006/chartDrawing">
    <cdr:from>
      <cdr:x>0.69806</cdr:x>
      <cdr:y>0.05844</cdr:y>
    </cdr:from>
    <cdr:to>
      <cdr:x>0.94469</cdr:x>
      <cdr:y>0.14788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EC285F8E-CC15-406B-A81F-71A12B3CE670}"/>
            </a:ext>
          </a:extLst>
        </cdr:cNvPr>
        <cdr:cNvSpPr/>
      </cdr:nvSpPr>
      <cdr:spPr>
        <a:xfrm xmlns:a="http://schemas.openxmlformats.org/drawingml/2006/main">
          <a:off x="2965450" y="155575"/>
          <a:ext cx="1047750" cy="2381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Preventable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14285</xdr:colOff>
      <xdr:row>6</xdr:row>
      <xdr:rowOff>133348</xdr:rowOff>
    </xdr:from>
    <xdr:to>
      <xdr:col>12</xdr:col>
      <xdr:colOff>438150</xdr:colOff>
      <xdr:row>24</xdr:row>
      <xdr:rowOff>85726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AB9AF6-C5F6-4478-A739-921A58A4D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33338</xdr:colOff>
      <xdr:row>29</xdr:row>
      <xdr:rowOff>47625</xdr:rowOff>
    </xdr:from>
    <xdr:to>
      <xdr:col>25</xdr:col>
      <xdr:colOff>866776</xdr:colOff>
      <xdr:row>53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BE1370F3-ACE8-4B6E-997E-71AE88C05A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73038" y="5943600"/>
              <a:ext cx="5710238" cy="4610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14</xdr:col>
      <xdr:colOff>66675</xdr:colOff>
      <xdr:row>8</xdr:row>
      <xdr:rowOff>90488</xdr:rowOff>
    </xdr:from>
    <xdr:to>
      <xdr:col>21</xdr:col>
      <xdr:colOff>47625</xdr:colOff>
      <xdr:row>23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C35EAA-CDEA-4820-89EF-F906AD3E0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49</xdr:row>
      <xdr:rowOff>171448</xdr:rowOff>
    </xdr:from>
    <xdr:to>
      <xdr:col>4</xdr:col>
      <xdr:colOff>114300</xdr:colOff>
      <xdr:row>67</xdr:row>
      <xdr:rowOff>133349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EDA59A2-8DF9-4DED-ADB9-C060BAE55F31}"/>
            </a:ext>
          </a:extLst>
        </xdr:cNvPr>
        <xdr:cNvSpPr/>
      </xdr:nvSpPr>
      <xdr:spPr>
        <a:xfrm>
          <a:off x="228599" y="9620248"/>
          <a:ext cx="4410076" cy="3219451"/>
        </a:xfrm>
        <a:prstGeom prst="rect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ysClr val="windowText" lastClr="000000"/>
              </a:solidFill>
            </a:rPr>
            <a:t>Key Takeaways</a:t>
          </a:r>
          <a:endParaRPr lang="en-US" sz="1600" b="1" baseline="0">
            <a:solidFill>
              <a:sysClr val="windowText" lastClr="000000"/>
            </a:solidFill>
          </a:endParaRP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The more levels in a heirachy, the more complex the visualization becomes. Always ask if the information needs to be contained in a single chart, or could be a story told across multiple charts.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Identify the order of the heirarchy first: here, first we want to disaggregate by timing, then by preventability, and then add in race/ethnicity.  Organize your data accordingly.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Bars are one of the most precise ways to faciltate these kinds of detailed comparisons. Sometimes we opt for a more novel chart type at the expense of visual precision though, in an effort to engage users.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Sunburst charts allow for multiple levels of disaggregation, and can be particularly effective when emphasizing a segment within a part to whole comparison. Labeling can become unweildly though, so consider other ways of visually encoding information.</a:t>
          </a:r>
        </a:p>
      </xdr:txBody>
    </xdr:sp>
    <xdr:clientData/>
  </xdr:twoCellAnchor>
  <xdr:twoCellAnchor>
    <xdr:from>
      <xdr:col>8</xdr:col>
      <xdr:colOff>423861</xdr:colOff>
      <xdr:row>29</xdr:row>
      <xdr:rowOff>80961</xdr:rowOff>
    </xdr:from>
    <xdr:to>
      <xdr:col>15</xdr:col>
      <xdr:colOff>523874</xdr:colOff>
      <xdr:row>55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B655993-1FA8-4C6D-86A9-F758933D8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7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B2C89"/>
      </a:accent1>
      <a:accent2>
        <a:srgbClr val="CBC3DB"/>
      </a:accent2>
      <a:accent3>
        <a:srgbClr val="266DD3"/>
      </a:accent3>
      <a:accent4>
        <a:srgbClr val="344055"/>
      </a:accent4>
      <a:accent5>
        <a:srgbClr val="888098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witter.com/HighVizAbility/status/1259855241090121732/photo/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9F436-6490-4F57-9817-CF8854FA1D02}">
  <sheetPr>
    <tabColor theme="5"/>
  </sheetPr>
  <dimension ref="A1:U27"/>
  <sheetViews>
    <sheetView showGridLines="0" tabSelected="1" workbookViewId="0">
      <selection activeCell="U20" sqref="U20"/>
    </sheetView>
  </sheetViews>
  <sheetFormatPr defaultColWidth="0" defaultRowHeight="20.25" x14ac:dyDescent="0.3"/>
  <cols>
    <col min="1" max="1" width="9.140625" style="4" customWidth="1"/>
    <col min="2" max="2" width="9.140625" style="3" customWidth="1"/>
    <col min="3" max="21" width="9.140625" style="4" customWidth="1"/>
    <col min="22" max="16384" width="9.140625" style="4" hidden="1"/>
  </cols>
  <sheetData>
    <row r="1" spans="1:21" s="61" customFormat="1" ht="15.75" x14ac:dyDescent="0.25">
      <c r="A1" s="60"/>
      <c r="B1" s="59" t="s">
        <v>129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3" spans="1:21" ht="26.25" x14ac:dyDescent="0.4">
      <c r="B3" s="12" t="s">
        <v>92</v>
      </c>
    </row>
    <row r="4" spans="1:21" x14ac:dyDescent="0.3">
      <c r="B4" s="5" t="s">
        <v>93</v>
      </c>
    </row>
    <row r="5" spans="1:21" x14ac:dyDescent="0.3">
      <c r="B5" s="5" t="s">
        <v>94</v>
      </c>
    </row>
    <row r="6" spans="1:21" x14ac:dyDescent="0.3">
      <c r="B6" s="5" t="s">
        <v>95</v>
      </c>
    </row>
    <row r="7" spans="1:21" x14ac:dyDescent="0.3">
      <c r="B7" s="5" t="s">
        <v>96</v>
      </c>
    </row>
    <row r="8" spans="1:21" x14ac:dyDescent="0.3">
      <c r="B8" s="5" t="s">
        <v>97</v>
      </c>
    </row>
    <row r="9" spans="1:21" x14ac:dyDescent="0.3">
      <c r="B9" s="5" t="s">
        <v>98</v>
      </c>
    </row>
    <row r="10" spans="1:21" x14ac:dyDescent="0.3"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x14ac:dyDescent="0.3"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26" spans="13:13" x14ac:dyDescent="0.3">
      <c r="M26" s="6" t="s">
        <v>90</v>
      </c>
    </row>
    <row r="27" spans="13:13" ht="15" customHeight="1" x14ac:dyDescent="0.3">
      <c r="M27" s="7" t="s">
        <v>91</v>
      </c>
    </row>
  </sheetData>
  <hyperlinks>
    <hyperlink ref="M27" r:id="rId1" xr:uid="{90DF3C45-777D-41B2-B437-B96742D07C02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FF9A3-DCCC-4C45-A6BD-0ED6FE38BD26}">
  <dimension ref="A1:U1"/>
  <sheetViews>
    <sheetView showGridLines="0" workbookViewId="0">
      <selection activeCell="B2" sqref="B2"/>
    </sheetView>
  </sheetViews>
  <sheetFormatPr defaultRowHeight="15" x14ac:dyDescent="0.25"/>
  <sheetData>
    <row r="1" spans="1:21" s="61" customFormat="1" ht="15.75" x14ac:dyDescent="0.25">
      <c r="A1" s="60"/>
      <c r="B1" s="59" t="s">
        <v>129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7BBFE-932D-4DD3-815D-04479AFEEFD6}">
  <dimension ref="A1:L115"/>
  <sheetViews>
    <sheetView workbookViewId="0">
      <selection activeCell="E19" sqref="E19"/>
    </sheetView>
  </sheetViews>
  <sheetFormatPr defaultRowHeight="15" x14ac:dyDescent="0.25"/>
  <cols>
    <col min="3" max="3" width="18.42578125" bestFit="1" customWidth="1"/>
    <col min="4" max="4" width="30.5703125" bestFit="1" customWidth="1"/>
    <col min="5" max="5" width="65.85546875" bestFit="1" customWidth="1"/>
    <col min="6" max="6" width="17" bestFit="1" customWidth="1"/>
    <col min="7" max="7" width="16.42578125" bestFit="1" customWidth="1"/>
    <col min="8" max="8" width="13.7109375" bestFit="1" customWidth="1"/>
    <col min="9" max="9" width="12.85546875" bestFit="1" customWidth="1"/>
    <col min="10" max="10" width="14.28515625" bestFit="1" customWidth="1"/>
    <col min="11" max="11" width="53.42578125" bestFit="1" customWidth="1"/>
  </cols>
  <sheetData>
    <row r="1" spans="1:12" x14ac:dyDescent="0.25">
      <c r="A1" s="2" t="s">
        <v>3</v>
      </c>
      <c r="B1" s="2" t="s">
        <v>4</v>
      </c>
      <c r="C1" s="2" t="s">
        <v>33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36</v>
      </c>
    </row>
    <row r="2" spans="1:12" x14ac:dyDescent="0.25">
      <c r="A2" s="2">
        <v>1</v>
      </c>
      <c r="B2" s="2">
        <v>30</v>
      </c>
      <c r="C2" s="2" t="s">
        <v>38</v>
      </c>
      <c r="D2" s="2" t="s">
        <v>39</v>
      </c>
      <c r="E2" s="2" t="s">
        <v>40</v>
      </c>
      <c r="F2" s="2" t="s">
        <v>41</v>
      </c>
      <c r="G2" s="2" t="s">
        <v>41</v>
      </c>
      <c r="H2" s="2" t="s">
        <v>42</v>
      </c>
      <c r="I2" s="2" t="s">
        <v>43</v>
      </c>
      <c r="J2" s="2" t="s">
        <v>44</v>
      </c>
      <c r="K2" s="2" t="s">
        <v>45</v>
      </c>
      <c r="L2" s="2">
        <v>1</v>
      </c>
    </row>
    <row r="3" spans="1:12" x14ac:dyDescent="0.25">
      <c r="A3" s="2">
        <v>1</v>
      </c>
      <c r="B3" s="2">
        <v>30</v>
      </c>
      <c r="C3" s="2" t="s">
        <v>38</v>
      </c>
      <c r="D3" s="2" t="s">
        <v>39</v>
      </c>
      <c r="E3" s="2" t="s">
        <v>40</v>
      </c>
      <c r="F3" s="2" t="s">
        <v>41</v>
      </c>
      <c r="G3" s="2" t="s">
        <v>41</v>
      </c>
      <c r="H3" s="2" t="s">
        <v>42</v>
      </c>
      <c r="I3" s="2" t="s">
        <v>43</v>
      </c>
      <c r="J3" s="2" t="s">
        <v>50</v>
      </c>
      <c r="K3" s="2" t="s">
        <v>62</v>
      </c>
      <c r="L3" s="2">
        <v>1</v>
      </c>
    </row>
    <row r="4" spans="1:12" x14ac:dyDescent="0.25">
      <c r="A4" s="2">
        <v>1</v>
      </c>
      <c r="B4" s="2">
        <v>30</v>
      </c>
      <c r="C4" s="2" t="s">
        <v>38</v>
      </c>
      <c r="D4" s="2" t="s">
        <v>39</v>
      </c>
      <c r="E4" s="2" t="s">
        <v>40</v>
      </c>
      <c r="F4" s="2" t="s">
        <v>41</v>
      </c>
      <c r="G4" s="2" t="s">
        <v>41</v>
      </c>
      <c r="H4" s="2" t="s">
        <v>42</v>
      </c>
      <c r="I4" s="2" t="s">
        <v>43</v>
      </c>
      <c r="J4" s="2" t="s">
        <v>50</v>
      </c>
      <c r="K4" s="2" t="s">
        <v>77</v>
      </c>
      <c r="L4" s="2">
        <v>1</v>
      </c>
    </row>
    <row r="5" spans="1:12" x14ac:dyDescent="0.25">
      <c r="A5" s="2">
        <v>2</v>
      </c>
      <c r="B5" s="2">
        <v>30</v>
      </c>
      <c r="C5" s="2" t="s">
        <v>38</v>
      </c>
      <c r="D5" s="2" t="s">
        <v>46</v>
      </c>
      <c r="E5" s="2" t="s">
        <v>40</v>
      </c>
      <c r="F5" s="2" t="s">
        <v>41</v>
      </c>
      <c r="G5" s="2" t="s">
        <v>47</v>
      </c>
      <c r="H5" s="2" t="s">
        <v>48</v>
      </c>
      <c r="I5" s="2" t="s">
        <v>49</v>
      </c>
      <c r="J5" s="2" t="s">
        <v>50</v>
      </c>
      <c r="K5" s="2" t="s">
        <v>51</v>
      </c>
      <c r="L5" s="2">
        <v>1</v>
      </c>
    </row>
    <row r="6" spans="1:12" x14ac:dyDescent="0.25">
      <c r="A6" s="2">
        <v>2</v>
      </c>
      <c r="B6" s="2">
        <v>30</v>
      </c>
      <c r="C6" s="2" t="s">
        <v>38</v>
      </c>
      <c r="D6" s="2" t="s">
        <v>46</v>
      </c>
      <c r="E6" s="2" t="s">
        <v>40</v>
      </c>
      <c r="F6" s="2" t="s">
        <v>41</v>
      </c>
      <c r="G6" s="2" t="s">
        <v>47</v>
      </c>
      <c r="H6" s="2" t="s">
        <v>48</v>
      </c>
      <c r="I6" s="2" t="s">
        <v>49</v>
      </c>
      <c r="J6" s="2" t="s">
        <v>64</v>
      </c>
      <c r="K6" s="2" t="s">
        <v>71</v>
      </c>
      <c r="L6" s="2">
        <v>1</v>
      </c>
    </row>
    <row r="7" spans="1:12" x14ac:dyDescent="0.25">
      <c r="A7" s="2">
        <v>2</v>
      </c>
      <c r="B7" s="2">
        <v>30</v>
      </c>
      <c r="C7" s="2" t="s">
        <v>38</v>
      </c>
      <c r="D7" s="2" t="s">
        <v>46</v>
      </c>
      <c r="E7" s="2" t="s">
        <v>40</v>
      </c>
      <c r="F7" s="2" t="s">
        <v>41</v>
      </c>
      <c r="G7" s="2" t="s">
        <v>47</v>
      </c>
      <c r="H7" s="2" t="s">
        <v>48</v>
      </c>
      <c r="I7" s="2" t="s">
        <v>49</v>
      </c>
      <c r="J7" s="2" t="s">
        <v>66</v>
      </c>
      <c r="K7" s="2" t="s">
        <v>58</v>
      </c>
      <c r="L7" s="2">
        <v>1</v>
      </c>
    </row>
    <row r="8" spans="1:12" x14ac:dyDescent="0.25">
      <c r="A8" s="2">
        <v>3</v>
      </c>
      <c r="B8" s="2">
        <v>25</v>
      </c>
      <c r="C8" s="2" t="s">
        <v>38</v>
      </c>
      <c r="D8" s="2" t="s">
        <v>46</v>
      </c>
      <c r="E8" s="2" t="s">
        <v>40</v>
      </c>
      <c r="F8" s="2" t="s">
        <v>41</v>
      </c>
      <c r="G8" s="2" t="s">
        <v>41</v>
      </c>
      <c r="H8" s="2" t="s">
        <v>47</v>
      </c>
      <c r="I8" s="2" t="s">
        <v>52</v>
      </c>
      <c r="J8" s="2" t="s">
        <v>53</v>
      </c>
      <c r="K8" s="2" t="s">
        <v>54</v>
      </c>
      <c r="L8" s="2">
        <v>1</v>
      </c>
    </row>
    <row r="9" spans="1:12" x14ac:dyDescent="0.25">
      <c r="A9" s="2">
        <v>3</v>
      </c>
      <c r="B9" s="2">
        <v>25</v>
      </c>
      <c r="C9" s="2" t="s">
        <v>38</v>
      </c>
      <c r="D9" s="2" t="s">
        <v>46</v>
      </c>
      <c r="E9" s="2" t="s">
        <v>40</v>
      </c>
      <c r="F9" s="2" t="s">
        <v>41</v>
      </c>
      <c r="G9" s="2" t="s">
        <v>41</v>
      </c>
      <c r="H9" s="2" t="s">
        <v>47</v>
      </c>
      <c r="I9" s="2" t="s">
        <v>52</v>
      </c>
      <c r="J9" s="2" t="s">
        <v>44</v>
      </c>
      <c r="K9" s="2" t="s">
        <v>79</v>
      </c>
      <c r="L9" s="2">
        <v>1</v>
      </c>
    </row>
    <row r="10" spans="1:12" x14ac:dyDescent="0.25">
      <c r="A10" s="2">
        <v>3</v>
      </c>
      <c r="B10" s="2">
        <v>25</v>
      </c>
      <c r="C10" s="2" t="s">
        <v>38</v>
      </c>
      <c r="D10" s="2" t="s">
        <v>46</v>
      </c>
      <c r="E10" s="2" t="s">
        <v>40</v>
      </c>
      <c r="F10" s="2" t="s">
        <v>41</v>
      </c>
      <c r="G10" s="2" t="s">
        <v>41</v>
      </c>
      <c r="H10" s="2" t="s">
        <v>47</v>
      </c>
      <c r="I10" s="2" t="s">
        <v>52</v>
      </c>
      <c r="J10" s="2" t="s">
        <v>64</v>
      </c>
      <c r="K10" s="2" t="s">
        <v>75</v>
      </c>
      <c r="L10" s="2">
        <v>1</v>
      </c>
    </row>
    <row r="11" spans="1:12" x14ac:dyDescent="0.25">
      <c r="A11" s="2">
        <v>4</v>
      </c>
      <c r="B11" s="2">
        <v>33</v>
      </c>
      <c r="C11" s="2" t="s">
        <v>38</v>
      </c>
      <c r="D11" s="2" t="s">
        <v>46</v>
      </c>
      <c r="E11" s="2" t="s">
        <v>40</v>
      </c>
      <c r="F11" s="2" t="s">
        <v>48</v>
      </c>
      <c r="G11" s="2" t="s">
        <v>41</v>
      </c>
      <c r="H11" s="2" t="s">
        <v>42</v>
      </c>
      <c r="I11" s="2" t="s">
        <v>52</v>
      </c>
      <c r="J11" s="2" t="s">
        <v>50</v>
      </c>
      <c r="K11" s="2" t="s">
        <v>55</v>
      </c>
      <c r="L11" s="2">
        <v>1</v>
      </c>
    </row>
    <row r="12" spans="1:12" x14ac:dyDescent="0.25">
      <c r="A12" s="2">
        <v>4</v>
      </c>
      <c r="B12" s="2">
        <v>33</v>
      </c>
      <c r="C12" s="2" t="s">
        <v>38</v>
      </c>
      <c r="D12" s="2" t="s">
        <v>46</v>
      </c>
      <c r="E12" s="2" t="s">
        <v>40</v>
      </c>
      <c r="F12" s="2" t="s">
        <v>48</v>
      </c>
      <c r="G12" s="2" t="s">
        <v>41</v>
      </c>
      <c r="H12" s="2" t="s">
        <v>42</v>
      </c>
      <c r="I12" s="2" t="s">
        <v>52</v>
      </c>
      <c r="J12" s="2" t="s">
        <v>50</v>
      </c>
      <c r="K12" s="2" t="s">
        <v>80</v>
      </c>
      <c r="L12" s="2">
        <v>1</v>
      </c>
    </row>
    <row r="13" spans="1:12" x14ac:dyDescent="0.25">
      <c r="A13" s="2">
        <v>4</v>
      </c>
      <c r="B13" s="2">
        <v>33</v>
      </c>
      <c r="C13" s="2" t="s">
        <v>38</v>
      </c>
      <c r="D13" s="2" t="s">
        <v>46</v>
      </c>
      <c r="E13" s="2" t="s">
        <v>40</v>
      </c>
      <c r="F13" s="2" t="s">
        <v>48</v>
      </c>
      <c r="G13" s="2" t="s">
        <v>41</v>
      </c>
      <c r="H13" s="2" t="s">
        <v>42</v>
      </c>
      <c r="I13" s="2" t="s">
        <v>52</v>
      </c>
      <c r="J13" s="2" t="s">
        <v>44</v>
      </c>
      <c r="K13" s="2" t="s">
        <v>74</v>
      </c>
      <c r="L13" s="2">
        <v>1</v>
      </c>
    </row>
    <row r="14" spans="1:12" x14ac:dyDescent="0.25">
      <c r="A14" s="2">
        <v>5</v>
      </c>
      <c r="B14" s="2">
        <v>23</v>
      </c>
      <c r="C14" s="2" t="s">
        <v>38</v>
      </c>
      <c r="D14" s="2" t="s">
        <v>56</v>
      </c>
      <c r="E14" s="2" t="s">
        <v>40</v>
      </c>
      <c r="F14" s="2" t="s">
        <v>41</v>
      </c>
      <c r="G14" s="2" t="s">
        <v>41</v>
      </c>
      <c r="H14" s="2" t="s">
        <v>42</v>
      </c>
      <c r="I14" s="2" t="s">
        <v>43</v>
      </c>
      <c r="J14" s="2" t="s">
        <v>53</v>
      </c>
      <c r="K14" s="2" t="s">
        <v>54</v>
      </c>
      <c r="L14" s="2">
        <v>1</v>
      </c>
    </row>
    <row r="15" spans="1:12" x14ac:dyDescent="0.25">
      <c r="A15" s="2">
        <v>5</v>
      </c>
      <c r="B15" s="2">
        <v>23</v>
      </c>
      <c r="C15" s="2" t="s">
        <v>38</v>
      </c>
      <c r="D15" s="2" t="s">
        <v>56</v>
      </c>
      <c r="E15" s="2" t="s">
        <v>40</v>
      </c>
      <c r="F15" s="2" t="s">
        <v>41</v>
      </c>
      <c r="G15" s="2" t="s">
        <v>41</v>
      </c>
      <c r="H15" s="2" t="s">
        <v>42</v>
      </c>
      <c r="I15" s="2" t="s">
        <v>43</v>
      </c>
      <c r="J15" s="2" t="s">
        <v>50</v>
      </c>
      <c r="K15" s="2" t="s">
        <v>81</v>
      </c>
      <c r="L15" s="2">
        <v>1</v>
      </c>
    </row>
    <row r="16" spans="1:12" x14ac:dyDescent="0.25">
      <c r="A16" s="2">
        <v>5</v>
      </c>
      <c r="B16" s="2">
        <v>23</v>
      </c>
      <c r="C16" s="2" t="s">
        <v>38</v>
      </c>
      <c r="D16" s="2" t="s">
        <v>56</v>
      </c>
      <c r="E16" s="2" t="s">
        <v>40</v>
      </c>
      <c r="F16" s="2" t="s">
        <v>41</v>
      </c>
      <c r="G16" s="2" t="s">
        <v>41</v>
      </c>
      <c r="H16" s="2" t="s">
        <v>42</v>
      </c>
      <c r="I16" s="2" t="s">
        <v>43</v>
      </c>
      <c r="J16" s="2" t="s">
        <v>64</v>
      </c>
      <c r="K16" s="2" t="s">
        <v>67</v>
      </c>
      <c r="L16" s="2">
        <v>1</v>
      </c>
    </row>
    <row r="17" spans="1:12" x14ac:dyDescent="0.25">
      <c r="A17" s="2">
        <v>6</v>
      </c>
      <c r="B17" s="2">
        <v>32</v>
      </c>
      <c r="C17" s="2" t="s">
        <v>38</v>
      </c>
      <c r="D17" s="2" t="s">
        <v>46</v>
      </c>
      <c r="E17" s="2" t="s">
        <v>57</v>
      </c>
      <c r="F17" s="2" t="s">
        <v>41</v>
      </c>
      <c r="G17" s="2" t="s">
        <v>41</v>
      </c>
      <c r="H17" s="2" t="s">
        <v>42</v>
      </c>
      <c r="I17" s="2" t="s">
        <v>43</v>
      </c>
      <c r="J17" s="2" t="s">
        <v>50</v>
      </c>
      <c r="K17" s="2" t="s">
        <v>58</v>
      </c>
      <c r="L17" s="2">
        <v>1</v>
      </c>
    </row>
    <row r="18" spans="1:12" x14ac:dyDescent="0.25">
      <c r="A18" s="2">
        <v>6</v>
      </c>
      <c r="B18" s="2">
        <v>32</v>
      </c>
      <c r="C18" s="2" t="s">
        <v>38</v>
      </c>
      <c r="D18" s="2" t="s">
        <v>46</v>
      </c>
      <c r="E18" s="2" t="s">
        <v>57</v>
      </c>
      <c r="F18" s="2" t="s">
        <v>41</v>
      </c>
      <c r="G18" s="2" t="s">
        <v>41</v>
      </c>
      <c r="H18" s="2" t="s">
        <v>42</v>
      </c>
      <c r="I18" s="2" t="s">
        <v>43</v>
      </c>
      <c r="J18" s="2" t="s">
        <v>66</v>
      </c>
      <c r="K18" s="2" t="s">
        <v>54</v>
      </c>
      <c r="L18" s="2">
        <v>1</v>
      </c>
    </row>
    <row r="19" spans="1:12" x14ac:dyDescent="0.25">
      <c r="A19" s="2">
        <v>6</v>
      </c>
      <c r="B19" s="2">
        <v>32</v>
      </c>
      <c r="C19" s="2" t="s">
        <v>38</v>
      </c>
      <c r="D19" s="2" t="s">
        <v>46</v>
      </c>
      <c r="E19" s="2" t="s">
        <v>57</v>
      </c>
      <c r="F19" s="2" t="s">
        <v>41</v>
      </c>
      <c r="G19" s="2" t="s">
        <v>41</v>
      </c>
      <c r="H19" s="2" t="s">
        <v>42</v>
      </c>
      <c r="I19" s="2" t="s">
        <v>43</v>
      </c>
      <c r="J19" s="2" t="s">
        <v>53</v>
      </c>
      <c r="K19" s="2" t="s">
        <v>58</v>
      </c>
      <c r="L19" s="2">
        <v>1</v>
      </c>
    </row>
    <row r="20" spans="1:12" x14ac:dyDescent="0.25">
      <c r="A20" s="2">
        <v>7</v>
      </c>
      <c r="B20" s="2">
        <v>38</v>
      </c>
      <c r="C20" s="2" t="s">
        <v>59</v>
      </c>
      <c r="D20" s="2" t="s">
        <v>56</v>
      </c>
      <c r="E20" s="2" t="s">
        <v>40</v>
      </c>
      <c r="F20" s="2" t="s">
        <v>41</v>
      </c>
      <c r="G20" s="2" t="s">
        <v>41</v>
      </c>
      <c r="H20" s="2" t="s">
        <v>47</v>
      </c>
      <c r="I20" s="2" t="s">
        <v>43</v>
      </c>
      <c r="J20" s="2" t="s">
        <v>50</v>
      </c>
      <c r="K20" s="2" t="s">
        <v>45</v>
      </c>
      <c r="L20" s="2">
        <v>1</v>
      </c>
    </row>
    <row r="21" spans="1:12" x14ac:dyDescent="0.25">
      <c r="A21" s="2">
        <v>7</v>
      </c>
      <c r="B21" s="2">
        <v>38</v>
      </c>
      <c r="C21" s="2" t="s">
        <v>59</v>
      </c>
      <c r="D21" s="2" t="s">
        <v>56</v>
      </c>
      <c r="E21" s="2" t="s">
        <v>40</v>
      </c>
      <c r="F21" s="2" t="s">
        <v>41</v>
      </c>
      <c r="G21" s="2" t="s">
        <v>41</v>
      </c>
      <c r="H21" s="2" t="s">
        <v>47</v>
      </c>
      <c r="I21" s="2" t="s">
        <v>43</v>
      </c>
      <c r="J21" s="2" t="s">
        <v>44</v>
      </c>
      <c r="K21" s="2" t="s">
        <v>76</v>
      </c>
      <c r="L21" s="2">
        <v>1</v>
      </c>
    </row>
    <row r="22" spans="1:12" x14ac:dyDescent="0.25">
      <c r="A22" s="2">
        <v>7</v>
      </c>
      <c r="B22" s="2">
        <v>38</v>
      </c>
      <c r="C22" s="2" t="s">
        <v>59</v>
      </c>
      <c r="D22" s="2" t="s">
        <v>56</v>
      </c>
      <c r="E22" s="2" t="s">
        <v>40</v>
      </c>
      <c r="F22" s="2" t="s">
        <v>41</v>
      </c>
      <c r="G22" s="2" t="s">
        <v>41</v>
      </c>
      <c r="H22" s="2" t="s">
        <v>47</v>
      </c>
      <c r="I22" s="2" t="s">
        <v>43</v>
      </c>
      <c r="J22" s="2" t="s">
        <v>64</v>
      </c>
      <c r="K22" s="2" t="s">
        <v>74</v>
      </c>
      <c r="L22" s="2">
        <v>1</v>
      </c>
    </row>
    <row r="23" spans="1:12" x14ac:dyDescent="0.25">
      <c r="A23" s="2">
        <v>8</v>
      </c>
      <c r="B23" s="2">
        <v>25</v>
      </c>
      <c r="C23" s="2" t="s">
        <v>60</v>
      </c>
      <c r="D23" s="2" t="s">
        <v>46</v>
      </c>
      <c r="E23" s="2" t="s">
        <v>40</v>
      </c>
      <c r="F23" s="2" t="s">
        <v>47</v>
      </c>
      <c r="G23" s="2" t="s">
        <v>41</v>
      </c>
      <c r="H23" s="2" t="s">
        <v>42</v>
      </c>
      <c r="I23" s="2" t="s">
        <v>43</v>
      </c>
      <c r="J23" s="2" t="s">
        <v>50</v>
      </c>
      <c r="K23" s="2" t="s">
        <v>58</v>
      </c>
      <c r="L23" s="2">
        <v>1</v>
      </c>
    </row>
    <row r="24" spans="1:12" x14ac:dyDescent="0.25">
      <c r="A24" s="2">
        <v>8</v>
      </c>
      <c r="B24" s="2">
        <v>25</v>
      </c>
      <c r="C24" s="2" t="s">
        <v>60</v>
      </c>
      <c r="D24" s="2" t="s">
        <v>46</v>
      </c>
      <c r="E24" s="2" t="s">
        <v>40</v>
      </c>
      <c r="F24" s="2" t="s">
        <v>47</v>
      </c>
      <c r="G24" s="2" t="s">
        <v>41</v>
      </c>
      <c r="H24" s="2" t="s">
        <v>42</v>
      </c>
      <c r="I24" s="2" t="s">
        <v>43</v>
      </c>
      <c r="J24" s="2" t="s">
        <v>66</v>
      </c>
      <c r="K24" s="2" t="s">
        <v>69</v>
      </c>
      <c r="L24" s="2">
        <v>1</v>
      </c>
    </row>
    <row r="25" spans="1:12" x14ac:dyDescent="0.25">
      <c r="A25" s="2">
        <v>8</v>
      </c>
      <c r="B25" s="2">
        <v>25</v>
      </c>
      <c r="C25" s="2" t="s">
        <v>60</v>
      </c>
      <c r="D25" s="2" t="s">
        <v>46</v>
      </c>
      <c r="E25" s="2" t="s">
        <v>40</v>
      </c>
      <c r="F25" s="2" t="s">
        <v>47</v>
      </c>
      <c r="G25" s="2" t="s">
        <v>41</v>
      </c>
      <c r="H25" s="2" t="s">
        <v>42</v>
      </c>
      <c r="I25" s="2" t="s">
        <v>43</v>
      </c>
      <c r="J25" s="2" t="s">
        <v>64</v>
      </c>
      <c r="K25" s="2" t="s">
        <v>68</v>
      </c>
      <c r="L25" s="2">
        <v>1</v>
      </c>
    </row>
    <row r="26" spans="1:12" x14ac:dyDescent="0.25">
      <c r="A26" s="2">
        <v>9</v>
      </c>
      <c r="B26" s="2">
        <v>20</v>
      </c>
      <c r="C26" s="2" t="s">
        <v>59</v>
      </c>
      <c r="D26" s="2" t="s">
        <v>46</v>
      </c>
      <c r="E26" s="2" t="s">
        <v>40</v>
      </c>
      <c r="F26" s="2" t="s">
        <v>47</v>
      </c>
      <c r="G26" s="2" t="s">
        <v>41</v>
      </c>
      <c r="H26" s="2" t="s">
        <v>47</v>
      </c>
      <c r="I26" s="2" t="s">
        <v>43</v>
      </c>
      <c r="J26" s="2" t="s">
        <v>50</v>
      </c>
      <c r="K26" s="2" t="s">
        <v>61</v>
      </c>
      <c r="L26" s="2">
        <v>1</v>
      </c>
    </row>
    <row r="27" spans="1:12" x14ac:dyDescent="0.25">
      <c r="A27" s="2">
        <v>9</v>
      </c>
      <c r="B27" s="2">
        <v>20</v>
      </c>
      <c r="C27" s="2" t="s">
        <v>59</v>
      </c>
      <c r="D27" s="2" t="s">
        <v>46</v>
      </c>
      <c r="E27" s="2" t="s">
        <v>40</v>
      </c>
      <c r="F27" s="2" t="s">
        <v>47</v>
      </c>
      <c r="G27" s="2" t="s">
        <v>41</v>
      </c>
      <c r="H27" s="2" t="s">
        <v>47</v>
      </c>
      <c r="I27" s="2" t="s">
        <v>43</v>
      </c>
      <c r="J27" s="2" t="s">
        <v>44</v>
      </c>
      <c r="K27" s="2" t="s">
        <v>62</v>
      </c>
      <c r="L27" s="2">
        <v>1</v>
      </c>
    </row>
    <row r="28" spans="1:12" x14ac:dyDescent="0.25">
      <c r="A28" s="2">
        <v>9</v>
      </c>
      <c r="B28" s="2">
        <v>20</v>
      </c>
      <c r="C28" s="2" t="s">
        <v>59</v>
      </c>
      <c r="D28" s="2" t="s">
        <v>46</v>
      </c>
      <c r="E28" s="2" t="s">
        <v>40</v>
      </c>
      <c r="F28" s="2" t="s">
        <v>47</v>
      </c>
      <c r="G28" s="2" t="s">
        <v>41</v>
      </c>
      <c r="H28" s="2" t="s">
        <v>47</v>
      </c>
      <c r="I28" s="2" t="s">
        <v>43</v>
      </c>
      <c r="J28" s="2" t="s">
        <v>53</v>
      </c>
      <c r="K28" s="2" t="s">
        <v>82</v>
      </c>
      <c r="L28" s="2">
        <v>1</v>
      </c>
    </row>
    <row r="29" spans="1:12" x14ac:dyDescent="0.25">
      <c r="A29" s="2">
        <v>10</v>
      </c>
      <c r="B29" s="2">
        <v>28</v>
      </c>
      <c r="C29" s="2" t="s">
        <v>38</v>
      </c>
      <c r="D29" s="2" t="s">
        <v>46</v>
      </c>
      <c r="E29" s="2" t="s">
        <v>40</v>
      </c>
      <c r="F29" s="2" t="s">
        <v>47</v>
      </c>
      <c r="G29" s="2" t="s">
        <v>41</v>
      </c>
      <c r="H29" s="2" t="s">
        <v>42</v>
      </c>
      <c r="I29" s="2" t="s">
        <v>49</v>
      </c>
      <c r="J29" s="2" t="s">
        <v>50</v>
      </c>
      <c r="K29" s="2" t="s">
        <v>62</v>
      </c>
      <c r="L29" s="2">
        <v>0</v>
      </c>
    </row>
    <row r="30" spans="1:12" x14ac:dyDescent="0.25">
      <c r="A30" s="2">
        <v>10</v>
      </c>
      <c r="B30" s="2">
        <v>28</v>
      </c>
      <c r="C30" s="2" t="s">
        <v>38</v>
      </c>
      <c r="D30" s="2" t="s">
        <v>46</v>
      </c>
      <c r="E30" s="2" t="s">
        <v>40</v>
      </c>
      <c r="F30" s="2" t="s">
        <v>47</v>
      </c>
      <c r="G30" s="2" t="s">
        <v>41</v>
      </c>
      <c r="H30" s="2" t="s">
        <v>42</v>
      </c>
      <c r="I30" s="2" t="s">
        <v>49</v>
      </c>
      <c r="J30" s="2" t="s">
        <v>66</v>
      </c>
      <c r="K30" s="2" t="s">
        <v>78</v>
      </c>
      <c r="L30" s="2">
        <v>0</v>
      </c>
    </row>
    <row r="31" spans="1:12" x14ac:dyDescent="0.25">
      <c r="A31" s="2">
        <v>10</v>
      </c>
      <c r="B31" s="2">
        <v>28</v>
      </c>
      <c r="C31" s="2" t="s">
        <v>38</v>
      </c>
      <c r="D31" s="2" t="s">
        <v>46</v>
      </c>
      <c r="E31" s="2" t="s">
        <v>40</v>
      </c>
      <c r="F31" s="2" t="s">
        <v>47</v>
      </c>
      <c r="G31" s="2" t="s">
        <v>41</v>
      </c>
      <c r="H31" s="2" t="s">
        <v>42</v>
      </c>
      <c r="I31" s="2" t="s">
        <v>49</v>
      </c>
      <c r="J31" s="2" t="s">
        <v>64</v>
      </c>
      <c r="K31" s="2" t="s">
        <v>69</v>
      </c>
      <c r="L31" s="2">
        <v>0</v>
      </c>
    </row>
    <row r="32" spans="1:12" x14ac:dyDescent="0.25">
      <c r="A32" s="2">
        <v>11</v>
      </c>
      <c r="B32" s="2">
        <v>31</v>
      </c>
      <c r="C32" s="2" t="s">
        <v>38</v>
      </c>
      <c r="D32" s="2" t="s">
        <v>39</v>
      </c>
      <c r="E32" s="2" t="s">
        <v>40</v>
      </c>
      <c r="F32" s="2" t="s">
        <v>47</v>
      </c>
      <c r="G32" s="2" t="s">
        <v>41</v>
      </c>
      <c r="H32" s="2" t="s">
        <v>42</v>
      </c>
      <c r="I32" s="2" t="s">
        <v>52</v>
      </c>
      <c r="J32" s="2" t="s">
        <v>50</v>
      </c>
      <c r="K32" s="2" t="s">
        <v>61</v>
      </c>
      <c r="L32" s="2">
        <v>1</v>
      </c>
    </row>
    <row r="33" spans="1:12" x14ac:dyDescent="0.25">
      <c r="A33" s="2">
        <v>11</v>
      </c>
      <c r="B33" s="2">
        <v>31</v>
      </c>
      <c r="C33" s="2" t="s">
        <v>38</v>
      </c>
      <c r="D33" s="2" t="s">
        <v>39</v>
      </c>
      <c r="E33" s="2" t="s">
        <v>40</v>
      </c>
      <c r="F33" s="2" t="s">
        <v>47</v>
      </c>
      <c r="G33" s="2" t="s">
        <v>41</v>
      </c>
      <c r="H33" s="2" t="s">
        <v>42</v>
      </c>
      <c r="I33" s="2" t="s">
        <v>52</v>
      </c>
      <c r="J33" s="2" t="s">
        <v>50</v>
      </c>
      <c r="K33" s="2" t="s">
        <v>76</v>
      </c>
      <c r="L33" s="2">
        <v>1</v>
      </c>
    </row>
    <row r="34" spans="1:12" x14ac:dyDescent="0.25">
      <c r="A34" s="2">
        <v>11</v>
      </c>
      <c r="B34" s="2">
        <v>31</v>
      </c>
      <c r="C34" s="2" t="s">
        <v>38</v>
      </c>
      <c r="D34" s="2" t="s">
        <v>39</v>
      </c>
      <c r="E34" s="2" t="s">
        <v>40</v>
      </c>
      <c r="F34" s="2" t="s">
        <v>47</v>
      </c>
      <c r="G34" s="2" t="s">
        <v>41</v>
      </c>
      <c r="H34" s="2" t="s">
        <v>42</v>
      </c>
      <c r="I34" s="2" t="s">
        <v>52</v>
      </c>
      <c r="J34" s="2" t="s">
        <v>44</v>
      </c>
      <c r="K34" s="2" t="s">
        <v>73</v>
      </c>
      <c r="L34" s="2">
        <v>1</v>
      </c>
    </row>
    <row r="35" spans="1:12" x14ac:dyDescent="0.25">
      <c r="A35" s="2">
        <v>12</v>
      </c>
      <c r="B35" s="2">
        <v>31</v>
      </c>
      <c r="C35" s="2" t="s">
        <v>38</v>
      </c>
      <c r="D35" s="2" t="s">
        <v>56</v>
      </c>
      <c r="E35" s="2" t="s">
        <v>40</v>
      </c>
      <c r="F35" s="2" t="s">
        <v>41</v>
      </c>
      <c r="G35" s="2" t="s">
        <v>41</v>
      </c>
      <c r="H35" s="2" t="s">
        <v>42</v>
      </c>
      <c r="I35" s="2" t="s">
        <v>43</v>
      </c>
      <c r="J35" s="2" t="s">
        <v>50</v>
      </c>
      <c r="K35" s="2" t="s">
        <v>51</v>
      </c>
      <c r="L35" s="2">
        <v>1</v>
      </c>
    </row>
    <row r="36" spans="1:12" x14ac:dyDescent="0.25">
      <c r="A36" s="2">
        <v>12</v>
      </c>
      <c r="B36" s="2">
        <v>31</v>
      </c>
      <c r="C36" s="2" t="s">
        <v>38</v>
      </c>
      <c r="D36" s="2" t="s">
        <v>56</v>
      </c>
      <c r="E36" s="2" t="s">
        <v>40</v>
      </c>
      <c r="F36" s="2" t="s">
        <v>41</v>
      </c>
      <c r="G36" s="2" t="s">
        <v>41</v>
      </c>
      <c r="H36" s="2" t="s">
        <v>42</v>
      </c>
      <c r="I36" s="2" t="s">
        <v>43</v>
      </c>
      <c r="J36" s="2" t="s">
        <v>53</v>
      </c>
      <c r="K36" s="2" t="s">
        <v>83</v>
      </c>
      <c r="L36" s="2">
        <v>1</v>
      </c>
    </row>
    <row r="37" spans="1:12" x14ac:dyDescent="0.25">
      <c r="A37" s="2">
        <v>12</v>
      </c>
      <c r="B37" s="2">
        <v>31</v>
      </c>
      <c r="C37" s="2" t="s">
        <v>38</v>
      </c>
      <c r="D37" s="2" t="s">
        <v>56</v>
      </c>
      <c r="E37" s="2" t="s">
        <v>40</v>
      </c>
      <c r="F37" s="2" t="s">
        <v>41</v>
      </c>
      <c r="G37" s="2" t="s">
        <v>41</v>
      </c>
      <c r="H37" s="2" t="s">
        <v>42</v>
      </c>
      <c r="I37" s="2" t="s">
        <v>43</v>
      </c>
      <c r="J37" s="2" t="s">
        <v>66</v>
      </c>
      <c r="K37" s="2" t="s">
        <v>67</v>
      </c>
      <c r="L37" s="2">
        <v>1</v>
      </c>
    </row>
    <row r="38" spans="1:12" x14ac:dyDescent="0.25">
      <c r="A38" s="2">
        <v>13</v>
      </c>
      <c r="B38" s="2">
        <v>18</v>
      </c>
      <c r="C38" s="2" t="s">
        <v>38</v>
      </c>
      <c r="D38" s="2" t="s">
        <v>46</v>
      </c>
      <c r="E38" s="2" t="s">
        <v>40</v>
      </c>
      <c r="F38" s="2" t="s">
        <v>41</v>
      </c>
      <c r="G38" s="2" t="s">
        <v>41</v>
      </c>
      <c r="H38" s="2" t="s">
        <v>42</v>
      </c>
      <c r="I38" s="2" t="s">
        <v>52</v>
      </c>
      <c r="J38" s="2" t="s">
        <v>44</v>
      </c>
      <c r="K38" s="2" t="s">
        <v>63</v>
      </c>
      <c r="L38" s="2">
        <v>1</v>
      </c>
    </row>
    <row r="39" spans="1:12" x14ac:dyDescent="0.25">
      <c r="A39" s="2">
        <v>13</v>
      </c>
      <c r="B39" s="2">
        <v>18</v>
      </c>
      <c r="C39" s="2" t="s">
        <v>38</v>
      </c>
      <c r="D39" s="2" t="s">
        <v>46</v>
      </c>
      <c r="E39" s="2" t="s">
        <v>40</v>
      </c>
      <c r="F39" s="2" t="s">
        <v>41</v>
      </c>
      <c r="G39" s="2" t="s">
        <v>41</v>
      </c>
      <c r="H39" s="2" t="s">
        <v>42</v>
      </c>
      <c r="I39" s="2" t="s">
        <v>52</v>
      </c>
      <c r="J39" s="2" t="s">
        <v>53</v>
      </c>
      <c r="K39" s="2" t="s">
        <v>54</v>
      </c>
      <c r="L39" s="2">
        <v>1</v>
      </c>
    </row>
    <row r="40" spans="1:12" x14ac:dyDescent="0.25">
      <c r="A40" s="2">
        <v>13</v>
      </c>
      <c r="B40" s="2">
        <v>18</v>
      </c>
      <c r="C40" s="2" t="s">
        <v>38</v>
      </c>
      <c r="D40" s="2" t="s">
        <v>46</v>
      </c>
      <c r="E40" s="2" t="s">
        <v>40</v>
      </c>
      <c r="F40" s="2" t="s">
        <v>41</v>
      </c>
      <c r="G40" s="2" t="s">
        <v>41</v>
      </c>
      <c r="H40" s="2" t="s">
        <v>42</v>
      </c>
      <c r="I40" s="2" t="s">
        <v>52</v>
      </c>
      <c r="J40" s="2" t="s">
        <v>66</v>
      </c>
      <c r="K40" s="2" t="s">
        <v>71</v>
      </c>
      <c r="L40" s="2">
        <v>1</v>
      </c>
    </row>
    <row r="41" spans="1:12" x14ac:dyDescent="0.25">
      <c r="A41" s="2">
        <v>14</v>
      </c>
      <c r="B41" s="2">
        <v>25</v>
      </c>
      <c r="C41" s="2" t="s">
        <v>59</v>
      </c>
      <c r="D41" s="2" t="s">
        <v>46</v>
      </c>
      <c r="E41" s="2" t="s">
        <v>40</v>
      </c>
      <c r="F41" s="2" t="s">
        <v>41</v>
      </c>
      <c r="G41" s="2" t="s">
        <v>41</v>
      </c>
      <c r="H41" s="2" t="s">
        <v>47</v>
      </c>
      <c r="I41" s="2" t="s">
        <v>43</v>
      </c>
      <c r="J41" s="2" t="s">
        <v>64</v>
      </c>
      <c r="K41" s="2" t="s">
        <v>55</v>
      </c>
      <c r="L41" s="2">
        <v>1</v>
      </c>
    </row>
    <row r="42" spans="1:12" x14ac:dyDescent="0.25">
      <c r="A42" s="2">
        <v>14</v>
      </c>
      <c r="B42" s="2">
        <v>25</v>
      </c>
      <c r="C42" s="2" t="s">
        <v>59</v>
      </c>
      <c r="D42" s="2" t="s">
        <v>46</v>
      </c>
      <c r="E42" s="2" t="s">
        <v>40</v>
      </c>
      <c r="F42" s="2" t="s">
        <v>41</v>
      </c>
      <c r="G42" s="2" t="s">
        <v>41</v>
      </c>
      <c r="H42" s="2" t="s">
        <v>47</v>
      </c>
      <c r="I42" s="2" t="s">
        <v>43</v>
      </c>
      <c r="J42" s="2" t="s">
        <v>50</v>
      </c>
      <c r="K42" s="2" t="s">
        <v>73</v>
      </c>
      <c r="L42" s="2">
        <v>1</v>
      </c>
    </row>
    <row r="43" spans="1:12" x14ac:dyDescent="0.25">
      <c r="A43" s="2">
        <v>14</v>
      </c>
      <c r="B43" s="2">
        <v>25</v>
      </c>
      <c r="C43" s="2" t="s">
        <v>59</v>
      </c>
      <c r="D43" s="2" t="s">
        <v>46</v>
      </c>
      <c r="E43" s="2" t="s">
        <v>40</v>
      </c>
      <c r="F43" s="2" t="s">
        <v>41</v>
      </c>
      <c r="G43" s="2" t="s">
        <v>41</v>
      </c>
      <c r="H43" s="2" t="s">
        <v>47</v>
      </c>
      <c r="I43" s="2" t="s">
        <v>43</v>
      </c>
      <c r="J43" s="2" t="s">
        <v>44</v>
      </c>
      <c r="K43" s="2" t="s">
        <v>62</v>
      </c>
      <c r="L43" s="2">
        <v>1</v>
      </c>
    </row>
    <row r="44" spans="1:12" x14ac:dyDescent="0.25">
      <c r="A44" s="2">
        <v>15</v>
      </c>
      <c r="B44" s="2">
        <v>37</v>
      </c>
      <c r="C44" s="2" t="s">
        <v>38</v>
      </c>
      <c r="D44" s="2" t="s">
        <v>46</v>
      </c>
      <c r="E44" s="2" t="s">
        <v>65</v>
      </c>
      <c r="F44" s="2" t="s">
        <v>41</v>
      </c>
      <c r="G44" s="2" t="s">
        <v>47</v>
      </c>
      <c r="H44" s="2" t="s">
        <v>42</v>
      </c>
      <c r="I44" s="2" t="s">
        <v>43</v>
      </c>
      <c r="J44" s="2" t="s">
        <v>66</v>
      </c>
      <c r="K44" s="2" t="s">
        <v>54</v>
      </c>
      <c r="L44" s="2">
        <v>1</v>
      </c>
    </row>
    <row r="45" spans="1:12" x14ac:dyDescent="0.25">
      <c r="A45" s="2">
        <v>15</v>
      </c>
      <c r="B45" s="2">
        <v>37</v>
      </c>
      <c r="C45" s="2" t="s">
        <v>38</v>
      </c>
      <c r="D45" s="2" t="s">
        <v>46</v>
      </c>
      <c r="E45" s="2" t="s">
        <v>65</v>
      </c>
      <c r="F45" s="2" t="s">
        <v>41</v>
      </c>
      <c r="G45" s="2" t="s">
        <v>47</v>
      </c>
      <c r="H45" s="2" t="s">
        <v>42</v>
      </c>
      <c r="I45" s="2" t="s">
        <v>43</v>
      </c>
      <c r="J45" s="2" t="s">
        <v>50</v>
      </c>
      <c r="K45" s="2" t="s">
        <v>75</v>
      </c>
      <c r="L45" s="2">
        <v>1</v>
      </c>
    </row>
    <row r="46" spans="1:12" x14ac:dyDescent="0.25">
      <c r="A46" s="2">
        <v>15</v>
      </c>
      <c r="B46" s="2">
        <v>37</v>
      </c>
      <c r="C46" s="2" t="s">
        <v>38</v>
      </c>
      <c r="D46" s="2" t="s">
        <v>46</v>
      </c>
      <c r="E46" s="2" t="s">
        <v>65</v>
      </c>
      <c r="F46" s="2" t="s">
        <v>41</v>
      </c>
      <c r="G46" s="2" t="s">
        <v>47</v>
      </c>
      <c r="H46" s="2" t="s">
        <v>42</v>
      </c>
      <c r="I46" s="2" t="s">
        <v>43</v>
      </c>
      <c r="J46" s="2" t="s">
        <v>64</v>
      </c>
      <c r="K46" s="2" t="s">
        <v>75</v>
      </c>
      <c r="L46" s="2">
        <v>1</v>
      </c>
    </row>
    <row r="47" spans="1:12" x14ac:dyDescent="0.25">
      <c r="A47" s="2">
        <v>16</v>
      </c>
      <c r="B47" s="2">
        <v>20</v>
      </c>
      <c r="C47" s="2" t="s">
        <v>59</v>
      </c>
      <c r="D47" s="2" t="s">
        <v>46</v>
      </c>
      <c r="E47" s="2" t="s">
        <v>57</v>
      </c>
      <c r="F47" s="2" t="s">
        <v>41</v>
      </c>
      <c r="G47" s="2" t="s">
        <v>41</v>
      </c>
      <c r="H47" s="2" t="s">
        <v>41</v>
      </c>
      <c r="I47" s="2" t="s">
        <v>52</v>
      </c>
      <c r="J47" s="2" t="s">
        <v>64</v>
      </c>
      <c r="K47" s="2" t="s">
        <v>67</v>
      </c>
      <c r="L47" s="2">
        <v>1</v>
      </c>
    </row>
    <row r="48" spans="1:12" x14ac:dyDescent="0.25">
      <c r="A48" s="2">
        <v>16</v>
      </c>
      <c r="B48" s="2">
        <v>20</v>
      </c>
      <c r="C48" s="2" t="s">
        <v>59</v>
      </c>
      <c r="D48" s="2" t="s">
        <v>46</v>
      </c>
      <c r="E48" s="2" t="s">
        <v>57</v>
      </c>
      <c r="F48" s="2" t="s">
        <v>41</v>
      </c>
      <c r="G48" s="2" t="s">
        <v>41</v>
      </c>
      <c r="H48" s="2" t="s">
        <v>41</v>
      </c>
      <c r="I48" s="2" t="s">
        <v>52</v>
      </c>
      <c r="J48" s="2" t="s">
        <v>66</v>
      </c>
      <c r="K48" s="2" t="s">
        <v>58</v>
      </c>
      <c r="L48" s="2">
        <v>1</v>
      </c>
    </row>
    <row r="49" spans="1:12" x14ac:dyDescent="0.25">
      <c r="A49" s="2">
        <v>16</v>
      </c>
      <c r="B49" s="2">
        <v>20</v>
      </c>
      <c r="C49" s="2" t="s">
        <v>59</v>
      </c>
      <c r="D49" s="2" t="s">
        <v>46</v>
      </c>
      <c r="E49" s="2" t="s">
        <v>57</v>
      </c>
      <c r="F49" s="2" t="s">
        <v>41</v>
      </c>
      <c r="G49" s="2" t="s">
        <v>41</v>
      </c>
      <c r="H49" s="2" t="s">
        <v>41</v>
      </c>
      <c r="I49" s="2" t="s">
        <v>52</v>
      </c>
      <c r="J49" s="2" t="s">
        <v>50</v>
      </c>
      <c r="K49" s="2" t="s">
        <v>45</v>
      </c>
      <c r="L49" s="2">
        <v>1</v>
      </c>
    </row>
    <row r="50" spans="1:12" x14ac:dyDescent="0.25">
      <c r="A50" s="2">
        <v>17</v>
      </c>
      <c r="B50" s="2">
        <v>26</v>
      </c>
      <c r="C50" s="2" t="s">
        <v>60</v>
      </c>
      <c r="D50" s="2" t="s">
        <v>56</v>
      </c>
      <c r="E50" s="2" t="s">
        <v>40</v>
      </c>
      <c r="F50" s="2" t="s">
        <v>48</v>
      </c>
      <c r="G50" s="2" t="s">
        <v>41</v>
      </c>
      <c r="H50" s="2" t="s">
        <v>47</v>
      </c>
      <c r="I50" s="2" t="s">
        <v>52</v>
      </c>
      <c r="J50" s="2" t="s">
        <v>44</v>
      </c>
      <c r="K50" s="2" t="s">
        <v>68</v>
      </c>
      <c r="L50" s="2">
        <v>0</v>
      </c>
    </row>
    <row r="51" spans="1:12" x14ac:dyDescent="0.25">
      <c r="A51" s="2">
        <v>17</v>
      </c>
      <c r="B51" s="2">
        <v>26</v>
      </c>
      <c r="C51" s="2" t="s">
        <v>60</v>
      </c>
      <c r="D51" s="2" t="s">
        <v>56</v>
      </c>
      <c r="E51" s="2" t="s">
        <v>40</v>
      </c>
      <c r="F51" s="2" t="s">
        <v>48</v>
      </c>
      <c r="G51" s="2" t="s">
        <v>41</v>
      </c>
      <c r="H51" s="2" t="s">
        <v>47</v>
      </c>
      <c r="I51" s="2" t="s">
        <v>52</v>
      </c>
      <c r="J51" s="2" t="s">
        <v>66</v>
      </c>
      <c r="K51" s="2" t="s">
        <v>67</v>
      </c>
      <c r="L51" s="2">
        <v>0</v>
      </c>
    </row>
    <row r="52" spans="1:12" x14ac:dyDescent="0.25">
      <c r="A52" s="2">
        <v>17</v>
      </c>
      <c r="B52" s="2">
        <v>26</v>
      </c>
      <c r="C52" s="2" t="s">
        <v>60</v>
      </c>
      <c r="D52" s="2" t="s">
        <v>56</v>
      </c>
      <c r="E52" s="2" t="s">
        <v>40</v>
      </c>
      <c r="F52" s="2" t="s">
        <v>48</v>
      </c>
      <c r="G52" s="2" t="s">
        <v>41</v>
      </c>
      <c r="H52" s="2" t="s">
        <v>47</v>
      </c>
      <c r="I52" s="2" t="s">
        <v>52</v>
      </c>
      <c r="J52" s="2" t="s">
        <v>50</v>
      </c>
      <c r="K52" s="2" t="s">
        <v>73</v>
      </c>
      <c r="L52" s="2">
        <v>0</v>
      </c>
    </row>
    <row r="53" spans="1:12" x14ac:dyDescent="0.25">
      <c r="A53" s="2">
        <v>18</v>
      </c>
      <c r="B53" s="2">
        <v>38</v>
      </c>
      <c r="C53" s="2" t="s">
        <v>38</v>
      </c>
      <c r="D53" s="2" t="s">
        <v>46</v>
      </c>
      <c r="E53" s="2" t="s">
        <v>57</v>
      </c>
      <c r="F53" s="2" t="s">
        <v>41</v>
      </c>
      <c r="G53" s="2" t="s">
        <v>41</v>
      </c>
      <c r="H53" s="2" t="s">
        <v>47</v>
      </c>
      <c r="I53" s="2" t="s">
        <v>43</v>
      </c>
      <c r="J53" s="2" t="s">
        <v>53</v>
      </c>
      <c r="K53" s="2" t="s">
        <v>69</v>
      </c>
      <c r="L53" s="2">
        <v>1</v>
      </c>
    </row>
    <row r="54" spans="1:12" x14ac:dyDescent="0.25">
      <c r="A54" s="2">
        <v>18</v>
      </c>
      <c r="B54" s="2">
        <v>38</v>
      </c>
      <c r="C54" s="2" t="s">
        <v>38</v>
      </c>
      <c r="D54" s="2" t="s">
        <v>46</v>
      </c>
      <c r="E54" s="2" t="s">
        <v>57</v>
      </c>
      <c r="F54" s="2" t="s">
        <v>41</v>
      </c>
      <c r="G54" s="2" t="s">
        <v>41</v>
      </c>
      <c r="H54" s="2" t="s">
        <v>47</v>
      </c>
      <c r="I54" s="2" t="s">
        <v>43</v>
      </c>
      <c r="J54" s="2" t="s">
        <v>44</v>
      </c>
      <c r="K54" s="2" t="s">
        <v>74</v>
      </c>
      <c r="L54" s="2">
        <v>1</v>
      </c>
    </row>
    <row r="55" spans="1:12" x14ac:dyDescent="0.25">
      <c r="A55" s="2">
        <v>18</v>
      </c>
      <c r="B55" s="2">
        <v>38</v>
      </c>
      <c r="C55" s="2" t="s">
        <v>38</v>
      </c>
      <c r="D55" s="2" t="s">
        <v>46</v>
      </c>
      <c r="E55" s="2" t="s">
        <v>57</v>
      </c>
      <c r="F55" s="2" t="s">
        <v>41</v>
      </c>
      <c r="G55" s="2" t="s">
        <v>41</v>
      </c>
      <c r="H55" s="2" t="s">
        <v>47</v>
      </c>
      <c r="I55" s="2" t="s">
        <v>43</v>
      </c>
      <c r="J55" s="2" t="s">
        <v>64</v>
      </c>
      <c r="K55" s="2" t="s">
        <v>54</v>
      </c>
      <c r="L55" s="2">
        <v>1</v>
      </c>
    </row>
    <row r="56" spans="1:12" x14ac:dyDescent="0.25">
      <c r="A56" s="2">
        <v>19</v>
      </c>
      <c r="B56" s="2">
        <v>27</v>
      </c>
      <c r="C56" s="2" t="s">
        <v>38</v>
      </c>
      <c r="D56" s="2" t="s">
        <v>46</v>
      </c>
      <c r="E56" s="2" t="s">
        <v>40</v>
      </c>
      <c r="F56" s="2" t="s">
        <v>48</v>
      </c>
      <c r="G56" s="2" t="s">
        <v>41</v>
      </c>
      <c r="H56" s="2" t="s">
        <v>42</v>
      </c>
      <c r="I56" s="2" t="s">
        <v>49</v>
      </c>
      <c r="J56" s="2" t="s">
        <v>50</v>
      </c>
      <c r="K56" s="2" t="s">
        <v>77</v>
      </c>
      <c r="L56" s="2">
        <v>1</v>
      </c>
    </row>
    <row r="57" spans="1:12" x14ac:dyDescent="0.25">
      <c r="A57" s="2">
        <v>19</v>
      </c>
      <c r="B57" s="2">
        <v>27</v>
      </c>
      <c r="C57" s="2" t="s">
        <v>38</v>
      </c>
      <c r="D57" s="2" t="s">
        <v>46</v>
      </c>
      <c r="E57" s="2" t="s">
        <v>40</v>
      </c>
      <c r="F57" s="2" t="s">
        <v>48</v>
      </c>
      <c r="G57" s="2" t="s">
        <v>41</v>
      </c>
      <c r="H57" s="2" t="s">
        <v>42</v>
      </c>
      <c r="I57" s="2" t="s">
        <v>49</v>
      </c>
      <c r="J57" s="2" t="s">
        <v>64</v>
      </c>
      <c r="K57" s="2" t="s">
        <v>54</v>
      </c>
      <c r="L57" s="2">
        <v>1</v>
      </c>
    </row>
    <row r="58" spans="1:12" x14ac:dyDescent="0.25">
      <c r="A58" s="2">
        <v>19</v>
      </c>
      <c r="B58" s="2">
        <v>27</v>
      </c>
      <c r="C58" s="2" t="s">
        <v>38</v>
      </c>
      <c r="D58" s="2" t="s">
        <v>46</v>
      </c>
      <c r="E58" s="2" t="s">
        <v>40</v>
      </c>
      <c r="F58" s="2" t="s">
        <v>48</v>
      </c>
      <c r="G58" s="2" t="s">
        <v>41</v>
      </c>
      <c r="H58" s="2" t="s">
        <v>42</v>
      </c>
      <c r="I58" s="2" t="s">
        <v>49</v>
      </c>
      <c r="J58" s="2" t="s">
        <v>44</v>
      </c>
      <c r="K58" s="2" t="s">
        <v>76</v>
      </c>
      <c r="L58" s="2">
        <v>1</v>
      </c>
    </row>
    <row r="59" spans="1:12" x14ac:dyDescent="0.25">
      <c r="A59" s="2">
        <v>20</v>
      </c>
      <c r="B59" s="2">
        <v>23</v>
      </c>
      <c r="C59" s="2" t="s">
        <v>38</v>
      </c>
      <c r="D59" s="2" t="s">
        <v>46</v>
      </c>
      <c r="E59" s="2" t="s">
        <v>57</v>
      </c>
      <c r="F59" s="2" t="s">
        <v>47</v>
      </c>
      <c r="G59" s="2" t="s">
        <v>41</v>
      </c>
      <c r="H59" s="2" t="s">
        <v>47</v>
      </c>
      <c r="I59" s="2" t="s">
        <v>43</v>
      </c>
      <c r="J59" s="2" t="s">
        <v>50</v>
      </c>
      <c r="K59" s="2" t="s">
        <v>71</v>
      </c>
      <c r="L59" s="2">
        <v>1</v>
      </c>
    </row>
    <row r="60" spans="1:12" x14ac:dyDescent="0.25">
      <c r="A60" s="2">
        <v>20</v>
      </c>
      <c r="B60" s="2">
        <v>23</v>
      </c>
      <c r="C60" s="2" t="s">
        <v>38</v>
      </c>
      <c r="D60" s="2" t="s">
        <v>46</v>
      </c>
      <c r="E60" s="2" t="s">
        <v>57</v>
      </c>
      <c r="F60" s="2" t="s">
        <v>47</v>
      </c>
      <c r="G60" s="2" t="s">
        <v>41</v>
      </c>
      <c r="H60" s="2" t="s">
        <v>47</v>
      </c>
      <c r="I60" s="2" t="s">
        <v>43</v>
      </c>
      <c r="J60" s="2" t="s">
        <v>53</v>
      </c>
      <c r="K60" s="2" t="s">
        <v>67</v>
      </c>
      <c r="L60" s="2">
        <v>1</v>
      </c>
    </row>
    <row r="61" spans="1:12" x14ac:dyDescent="0.25">
      <c r="A61" s="2">
        <v>20</v>
      </c>
      <c r="B61" s="2">
        <v>23</v>
      </c>
      <c r="C61" s="2" t="s">
        <v>38</v>
      </c>
      <c r="D61" s="2" t="s">
        <v>46</v>
      </c>
      <c r="E61" s="2" t="s">
        <v>57</v>
      </c>
      <c r="F61" s="2" t="s">
        <v>47</v>
      </c>
      <c r="G61" s="2" t="s">
        <v>41</v>
      </c>
      <c r="H61" s="2" t="s">
        <v>47</v>
      </c>
      <c r="I61" s="2" t="s">
        <v>43</v>
      </c>
      <c r="J61" s="2" t="s">
        <v>66</v>
      </c>
      <c r="K61" s="2" t="s">
        <v>78</v>
      </c>
      <c r="L61" s="2">
        <v>1</v>
      </c>
    </row>
    <row r="62" spans="1:12" x14ac:dyDescent="0.25">
      <c r="A62" s="2">
        <v>21</v>
      </c>
      <c r="B62" s="2">
        <v>25</v>
      </c>
      <c r="C62" s="2" t="s">
        <v>38</v>
      </c>
      <c r="D62" s="2" t="s">
        <v>46</v>
      </c>
      <c r="E62" s="2" t="s">
        <v>40</v>
      </c>
      <c r="F62" s="2" t="s">
        <v>41</v>
      </c>
      <c r="G62" s="2" t="s">
        <v>41</v>
      </c>
      <c r="H62" s="2" t="s">
        <v>42</v>
      </c>
      <c r="I62" s="2" t="s">
        <v>52</v>
      </c>
      <c r="J62" s="2" t="s">
        <v>50</v>
      </c>
      <c r="K62" s="2" t="s">
        <v>61</v>
      </c>
      <c r="L62" s="2">
        <v>1</v>
      </c>
    </row>
    <row r="63" spans="1:12" x14ac:dyDescent="0.25">
      <c r="A63" s="2">
        <v>21</v>
      </c>
      <c r="B63" s="2">
        <v>25</v>
      </c>
      <c r="C63" s="2" t="s">
        <v>38</v>
      </c>
      <c r="D63" s="2" t="s">
        <v>46</v>
      </c>
      <c r="E63" s="2" t="s">
        <v>40</v>
      </c>
      <c r="F63" s="2" t="s">
        <v>41</v>
      </c>
      <c r="G63" s="2" t="s">
        <v>41</v>
      </c>
      <c r="H63" s="2" t="s">
        <v>42</v>
      </c>
      <c r="I63" s="2" t="s">
        <v>52</v>
      </c>
      <c r="J63" s="2" t="s">
        <v>44</v>
      </c>
      <c r="K63" s="2" t="s">
        <v>73</v>
      </c>
      <c r="L63" s="2">
        <v>1</v>
      </c>
    </row>
    <row r="64" spans="1:12" x14ac:dyDescent="0.25">
      <c r="A64" s="2">
        <v>21</v>
      </c>
      <c r="B64" s="2">
        <v>25</v>
      </c>
      <c r="C64" s="2" t="s">
        <v>38</v>
      </c>
      <c r="D64" s="2" t="s">
        <v>46</v>
      </c>
      <c r="E64" s="2" t="s">
        <v>40</v>
      </c>
      <c r="F64" s="2" t="s">
        <v>41</v>
      </c>
      <c r="G64" s="2" t="s">
        <v>41</v>
      </c>
      <c r="H64" s="2" t="s">
        <v>42</v>
      </c>
      <c r="I64" s="2" t="s">
        <v>52</v>
      </c>
      <c r="J64" s="2" t="s">
        <v>66</v>
      </c>
      <c r="K64" s="2" t="s">
        <v>54</v>
      </c>
      <c r="L64" s="2">
        <v>1</v>
      </c>
    </row>
    <row r="65" spans="1:12" x14ac:dyDescent="0.25">
      <c r="A65" s="2">
        <v>22</v>
      </c>
      <c r="B65" s="2">
        <v>29</v>
      </c>
      <c r="C65" s="2" t="s">
        <v>38</v>
      </c>
      <c r="D65" s="2" t="s">
        <v>46</v>
      </c>
      <c r="E65" s="2" t="s">
        <v>72</v>
      </c>
      <c r="F65" s="2" t="s">
        <v>48</v>
      </c>
      <c r="G65" s="2" t="s">
        <v>41</v>
      </c>
      <c r="H65" s="2" t="s">
        <v>41</v>
      </c>
      <c r="I65" s="2" t="s">
        <v>43</v>
      </c>
      <c r="J65" s="2" t="s">
        <v>64</v>
      </c>
      <c r="K65" s="2" t="s">
        <v>71</v>
      </c>
      <c r="L65" s="2">
        <v>1</v>
      </c>
    </row>
    <row r="66" spans="1:12" x14ac:dyDescent="0.25">
      <c r="A66" s="2">
        <v>22</v>
      </c>
      <c r="B66" s="2">
        <v>29</v>
      </c>
      <c r="C66" s="2" t="s">
        <v>38</v>
      </c>
      <c r="D66" s="2" t="s">
        <v>46</v>
      </c>
      <c r="E66" s="2" t="s">
        <v>72</v>
      </c>
      <c r="F66" s="2" t="s">
        <v>48</v>
      </c>
      <c r="G66" s="2" t="s">
        <v>41</v>
      </c>
      <c r="H66" s="2" t="s">
        <v>41</v>
      </c>
      <c r="I66" s="2" t="s">
        <v>43</v>
      </c>
      <c r="J66" s="2" t="s">
        <v>50</v>
      </c>
      <c r="K66" s="2" t="s">
        <v>84</v>
      </c>
      <c r="L66" s="2">
        <v>1</v>
      </c>
    </row>
    <row r="67" spans="1:12" x14ac:dyDescent="0.25">
      <c r="A67" s="2">
        <v>22</v>
      </c>
      <c r="B67" s="2">
        <v>29</v>
      </c>
      <c r="C67" s="2" t="s">
        <v>38</v>
      </c>
      <c r="D67" s="2" t="s">
        <v>46</v>
      </c>
      <c r="E67" s="2" t="s">
        <v>72</v>
      </c>
      <c r="F67" s="2" t="s">
        <v>48</v>
      </c>
      <c r="G67" s="2" t="s">
        <v>41</v>
      </c>
      <c r="H67" s="2" t="s">
        <v>41</v>
      </c>
      <c r="I67" s="2" t="s">
        <v>43</v>
      </c>
      <c r="J67" s="2" t="s">
        <v>53</v>
      </c>
      <c r="K67" s="2" t="s">
        <v>83</v>
      </c>
      <c r="L67" s="2">
        <v>1</v>
      </c>
    </row>
    <row r="68" spans="1:12" x14ac:dyDescent="0.25">
      <c r="A68" s="2">
        <v>23</v>
      </c>
      <c r="B68" s="2">
        <v>27</v>
      </c>
      <c r="C68" s="2" t="s">
        <v>38</v>
      </c>
      <c r="D68" s="2" t="s">
        <v>46</v>
      </c>
      <c r="E68" s="2" t="s">
        <v>40</v>
      </c>
      <c r="F68" s="2" t="s">
        <v>48</v>
      </c>
      <c r="G68" s="2" t="s">
        <v>41</v>
      </c>
      <c r="H68" s="2" t="s">
        <v>42</v>
      </c>
      <c r="I68" s="2" t="s">
        <v>43</v>
      </c>
      <c r="J68" s="2" t="s">
        <v>50</v>
      </c>
      <c r="K68" s="2" t="s">
        <v>45</v>
      </c>
      <c r="L68" s="2">
        <v>1</v>
      </c>
    </row>
    <row r="69" spans="1:12" x14ac:dyDescent="0.25">
      <c r="A69" s="2">
        <v>23</v>
      </c>
      <c r="B69" s="2">
        <v>27</v>
      </c>
      <c r="C69" s="2" t="s">
        <v>38</v>
      </c>
      <c r="D69" s="2" t="s">
        <v>46</v>
      </c>
      <c r="E69" s="2" t="s">
        <v>40</v>
      </c>
      <c r="F69" s="2" t="s">
        <v>48</v>
      </c>
      <c r="G69" s="2" t="s">
        <v>41</v>
      </c>
      <c r="H69" s="2" t="s">
        <v>42</v>
      </c>
      <c r="I69" s="2" t="s">
        <v>43</v>
      </c>
      <c r="J69" s="2" t="s">
        <v>66</v>
      </c>
      <c r="K69" s="2" t="s">
        <v>69</v>
      </c>
      <c r="L69" s="2">
        <v>1</v>
      </c>
    </row>
    <row r="70" spans="1:12" x14ac:dyDescent="0.25">
      <c r="A70" s="2">
        <v>23</v>
      </c>
      <c r="B70" s="2">
        <v>27</v>
      </c>
      <c r="C70" s="2" t="s">
        <v>38</v>
      </c>
      <c r="D70" s="2" t="s">
        <v>46</v>
      </c>
      <c r="E70" s="2" t="s">
        <v>40</v>
      </c>
      <c r="F70" s="2" t="s">
        <v>48</v>
      </c>
      <c r="G70" s="2" t="s">
        <v>41</v>
      </c>
      <c r="H70" s="2" t="s">
        <v>42</v>
      </c>
      <c r="I70" s="2" t="s">
        <v>43</v>
      </c>
      <c r="J70" s="2" t="s">
        <v>64</v>
      </c>
      <c r="K70" s="2" t="s">
        <v>67</v>
      </c>
      <c r="L70" s="2">
        <v>1</v>
      </c>
    </row>
    <row r="71" spans="1:12" x14ac:dyDescent="0.25">
      <c r="A71" s="2">
        <v>24</v>
      </c>
      <c r="B71" s="2">
        <v>23</v>
      </c>
      <c r="C71" s="2" t="s">
        <v>38</v>
      </c>
      <c r="D71" s="2" t="s">
        <v>46</v>
      </c>
      <c r="E71" s="2" t="s">
        <v>57</v>
      </c>
      <c r="F71" s="2" t="s">
        <v>41</v>
      </c>
      <c r="G71" s="2" t="s">
        <v>41</v>
      </c>
      <c r="H71" s="2" t="s">
        <v>42</v>
      </c>
      <c r="I71" s="2" t="s">
        <v>43</v>
      </c>
      <c r="J71" s="2" t="s">
        <v>44</v>
      </c>
      <c r="K71" s="2" t="s">
        <v>73</v>
      </c>
      <c r="L71" s="2">
        <v>1</v>
      </c>
    </row>
    <row r="72" spans="1:12" x14ac:dyDescent="0.25">
      <c r="A72" s="2">
        <v>24</v>
      </c>
      <c r="B72" s="2">
        <v>23</v>
      </c>
      <c r="C72" s="2" t="s">
        <v>38</v>
      </c>
      <c r="D72" s="2" t="s">
        <v>46</v>
      </c>
      <c r="E72" s="2" t="s">
        <v>57</v>
      </c>
      <c r="F72" s="2" t="s">
        <v>41</v>
      </c>
      <c r="G72" s="2" t="s">
        <v>41</v>
      </c>
      <c r="H72" s="2" t="s">
        <v>42</v>
      </c>
      <c r="I72" s="2" t="s">
        <v>43</v>
      </c>
      <c r="J72" s="2" t="s">
        <v>50</v>
      </c>
      <c r="K72" s="2" t="s">
        <v>79</v>
      </c>
      <c r="L72" s="2">
        <v>1</v>
      </c>
    </row>
    <row r="73" spans="1:12" x14ac:dyDescent="0.25">
      <c r="A73" s="2">
        <v>24</v>
      </c>
      <c r="B73" s="2">
        <v>23</v>
      </c>
      <c r="C73" s="2" t="s">
        <v>38</v>
      </c>
      <c r="D73" s="2" t="s">
        <v>46</v>
      </c>
      <c r="E73" s="2" t="s">
        <v>57</v>
      </c>
      <c r="F73" s="2" t="s">
        <v>41</v>
      </c>
      <c r="G73" s="2" t="s">
        <v>41</v>
      </c>
      <c r="H73" s="2" t="s">
        <v>42</v>
      </c>
      <c r="I73" s="2" t="s">
        <v>43</v>
      </c>
      <c r="J73" s="2" t="s">
        <v>53</v>
      </c>
      <c r="K73" s="2" t="s">
        <v>69</v>
      </c>
      <c r="L73" s="2">
        <v>1</v>
      </c>
    </row>
    <row r="74" spans="1:12" x14ac:dyDescent="0.25">
      <c r="A74" s="2">
        <v>25</v>
      </c>
      <c r="B74" s="2">
        <v>25</v>
      </c>
      <c r="C74" s="2" t="s">
        <v>38</v>
      </c>
      <c r="D74" s="2" t="s">
        <v>39</v>
      </c>
      <c r="E74" s="2" t="s">
        <v>40</v>
      </c>
      <c r="F74" s="2" t="s">
        <v>48</v>
      </c>
      <c r="G74" s="2" t="s">
        <v>41</v>
      </c>
      <c r="H74" s="2" t="s">
        <v>47</v>
      </c>
      <c r="I74" s="2" t="s">
        <v>52</v>
      </c>
      <c r="J74" s="2" t="s">
        <v>44</v>
      </c>
      <c r="K74" s="2" t="s">
        <v>74</v>
      </c>
      <c r="L74" s="2">
        <v>1</v>
      </c>
    </row>
    <row r="75" spans="1:12" x14ac:dyDescent="0.25">
      <c r="A75" s="2">
        <v>25</v>
      </c>
      <c r="B75" s="2">
        <v>25</v>
      </c>
      <c r="C75" s="2" t="s">
        <v>38</v>
      </c>
      <c r="D75" s="2" t="s">
        <v>39</v>
      </c>
      <c r="E75" s="2" t="s">
        <v>40</v>
      </c>
      <c r="F75" s="2" t="s">
        <v>48</v>
      </c>
      <c r="G75" s="2" t="s">
        <v>41</v>
      </c>
      <c r="H75" s="2" t="s">
        <v>47</v>
      </c>
      <c r="I75" s="2" t="s">
        <v>52</v>
      </c>
      <c r="J75" s="2" t="s">
        <v>50</v>
      </c>
      <c r="K75" s="2" t="s">
        <v>78</v>
      </c>
      <c r="L75" s="2">
        <v>1</v>
      </c>
    </row>
    <row r="76" spans="1:12" x14ac:dyDescent="0.25">
      <c r="A76" s="2">
        <v>25</v>
      </c>
      <c r="B76" s="2">
        <v>25</v>
      </c>
      <c r="C76" s="2" t="s">
        <v>38</v>
      </c>
      <c r="D76" s="2" t="s">
        <v>39</v>
      </c>
      <c r="E76" s="2" t="s">
        <v>40</v>
      </c>
      <c r="F76" s="2" t="s">
        <v>48</v>
      </c>
      <c r="G76" s="2" t="s">
        <v>41</v>
      </c>
      <c r="H76" s="2" t="s">
        <v>47</v>
      </c>
      <c r="I76" s="2" t="s">
        <v>52</v>
      </c>
      <c r="J76" s="2" t="s">
        <v>66</v>
      </c>
      <c r="K76" s="2" t="s">
        <v>69</v>
      </c>
      <c r="L76" s="2">
        <v>1</v>
      </c>
    </row>
    <row r="77" spans="1:12" x14ac:dyDescent="0.25">
      <c r="A77" s="2">
        <v>26</v>
      </c>
      <c r="B77" s="2">
        <v>24</v>
      </c>
      <c r="C77" s="2" t="s">
        <v>60</v>
      </c>
      <c r="D77" s="2" t="s">
        <v>56</v>
      </c>
      <c r="E77" s="2" t="s">
        <v>40</v>
      </c>
      <c r="F77" s="2" t="s">
        <v>41</v>
      </c>
      <c r="G77" s="2" t="s">
        <v>41</v>
      </c>
      <c r="H77" s="2" t="s">
        <v>41</v>
      </c>
      <c r="I77" s="2" t="s">
        <v>52</v>
      </c>
      <c r="J77" s="2" t="s">
        <v>44</v>
      </c>
      <c r="K77" s="2" t="s">
        <v>58</v>
      </c>
      <c r="L77" s="2">
        <v>1</v>
      </c>
    </row>
    <row r="78" spans="1:12" x14ac:dyDescent="0.25">
      <c r="A78" s="2">
        <v>26</v>
      </c>
      <c r="B78" s="2">
        <v>24</v>
      </c>
      <c r="C78" s="2" t="s">
        <v>60</v>
      </c>
      <c r="D78" s="2" t="s">
        <v>56</v>
      </c>
      <c r="E78" s="2" t="s">
        <v>40</v>
      </c>
      <c r="F78" s="2" t="s">
        <v>41</v>
      </c>
      <c r="G78" s="2" t="s">
        <v>41</v>
      </c>
      <c r="H78" s="2" t="s">
        <v>41</v>
      </c>
      <c r="I78" s="2" t="s">
        <v>52</v>
      </c>
      <c r="J78" s="2" t="s">
        <v>50</v>
      </c>
      <c r="K78" s="2" t="s">
        <v>58</v>
      </c>
      <c r="L78" s="2">
        <v>1</v>
      </c>
    </row>
    <row r="79" spans="1:12" x14ac:dyDescent="0.25">
      <c r="A79" s="2">
        <v>26</v>
      </c>
      <c r="B79" s="2">
        <v>24</v>
      </c>
      <c r="C79" s="2" t="s">
        <v>60</v>
      </c>
      <c r="D79" s="2" t="s">
        <v>56</v>
      </c>
      <c r="E79" s="2" t="s">
        <v>40</v>
      </c>
      <c r="F79" s="2" t="s">
        <v>41</v>
      </c>
      <c r="G79" s="2" t="s">
        <v>41</v>
      </c>
      <c r="H79" s="2" t="s">
        <v>41</v>
      </c>
      <c r="I79" s="2" t="s">
        <v>52</v>
      </c>
      <c r="J79" s="2" t="s">
        <v>64</v>
      </c>
      <c r="K79" s="2" t="s">
        <v>74</v>
      </c>
      <c r="L79" s="2">
        <v>1</v>
      </c>
    </row>
    <row r="80" spans="1:12" x14ac:dyDescent="0.25">
      <c r="A80" s="2">
        <v>27</v>
      </c>
      <c r="B80" s="2">
        <v>28</v>
      </c>
      <c r="C80" s="2" t="s">
        <v>38</v>
      </c>
      <c r="D80" s="2" t="s">
        <v>46</v>
      </c>
      <c r="E80" s="2" t="s">
        <v>40</v>
      </c>
      <c r="F80" s="2" t="s">
        <v>42</v>
      </c>
      <c r="G80" s="2" t="s">
        <v>41</v>
      </c>
      <c r="H80" s="2" t="s">
        <v>41</v>
      </c>
      <c r="I80" s="2" t="s">
        <v>43</v>
      </c>
      <c r="J80" s="2" t="s">
        <v>44</v>
      </c>
      <c r="K80" s="2" t="s">
        <v>75</v>
      </c>
      <c r="L80" s="2">
        <v>0</v>
      </c>
    </row>
    <row r="81" spans="1:12" x14ac:dyDescent="0.25">
      <c r="A81" s="2">
        <v>27</v>
      </c>
      <c r="B81" s="2">
        <v>28</v>
      </c>
      <c r="C81" s="2" t="s">
        <v>38</v>
      </c>
      <c r="D81" s="2" t="s">
        <v>46</v>
      </c>
      <c r="E81" s="2" t="s">
        <v>40</v>
      </c>
      <c r="F81" s="2" t="s">
        <v>42</v>
      </c>
      <c r="G81" s="2" t="s">
        <v>41</v>
      </c>
      <c r="H81" s="2" t="s">
        <v>41</v>
      </c>
      <c r="I81" s="2" t="s">
        <v>43</v>
      </c>
      <c r="J81" s="2" t="s">
        <v>53</v>
      </c>
      <c r="K81" s="2" t="s">
        <v>74</v>
      </c>
      <c r="L81" s="2">
        <v>0</v>
      </c>
    </row>
    <row r="82" spans="1:12" x14ac:dyDescent="0.25">
      <c r="A82" s="2">
        <v>27</v>
      </c>
      <c r="B82" s="2">
        <v>28</v>
      </c>
      <c r="C82" s="2" t="s">
        <v>38</v>
      </c>
      <c r="D82" s="2" t="s">
        <v>46</v>
      </c>
      <c r="E82" s="2" t="s">
        <v>40</v>
      </c>
      <c r="F82" s="2" t="s">
        <v>42</v>
      </c>
      <c r="G82" s="2" t="s">
        <v>41</v>
      </c>
      <c r="H82" s="2" t="s">
        <v>41</v>
      </c>
      <c r="I82" s="2" t="s">
        <v>43</v>
      </c>
      <c r="J82" s="2" t="s">
        <v>66</v>
      </c>
      <c r="K82" s="2" t="s">
        <v>78</v>
      </c>
      <c r="L82" s="2">
        <v>0</v>
      </c>
    </row>
    <row r="83" spans="1:12" x14ac:dyDescent="0.25">
      <c r="A83" s="2">
        <v>28</v>
      </c>
      <c r="B83" s="2">
        <v>27</v>
      </c>
      <c r="C83" s="2" t="s">
        <v>38</v>
      </c>
      <c r="D83" s="2" t="s">
        <v>46</v>
      </c>
      <c r="E83" s="2" t="s">
        <v>40</v>
      </c>
      <c r="F83" s="2" t="s">
        <v>41</v>
      </c>
      <c r="G83" s="2" t="s">
        <v>41</v>
      </c>
      <c r="H83" s="2" t="s">
        <v>42</v>
      </c>
      <c r="I83" s="2" t="s">
        <v>52</v>
      </c>
      <c r="J83" s="2" t="s">
        <v>50</v>
      </c>
      <c r="K83" s="2" t="s">
        <v>69</v>
      </c>
      <c r="L83" s="2">
        <v>1</v>
      </c>
    </row>
    <row r="84" spans="1:12" x14ac:dyDescent="0.25">
      <c r="A84" s="2">
        <v>28</v>
      </c>
      <c r="B84" s="2">
        <v>27</v>
      </c>
      <c r="C84" s="2" t="s">
        <v>38</v>
      </c>
      <c r="D84" s="2" t="s">
        <v>46</v>
      </c>
      <c r="E84" s="2" t="s">
        <v>40</v>
      </c>
      <c r="F84" s="2" t="s">
        <v>41</v>
      </c>
      <c r="G84" s="2" t="s">
        <v>41</v>
      </c>
      <c r="H84" s="2" t="s">
        <v>42</v>
      </c>
      <c r="I84" s="2" t="s">
        <v>52</v>
      </c>
      <c r="J84" s="2" t="s">
        <v>64</v>
      </c>
      <c r="K84" s="2" t="s">
        <v>76</v>
      </c>
      <c r="L84" s="2">
        <v>1</v>
      </c>
    </row>
    <row r="85" spans="1:12" x14ac:dyDescent="0.25">
      <c r="A85" s="2">
        <v>28</v>
      </c>
      <c r="B85" s="2">
        <v>27</v>
      </c>
      <c r="C85" s="2" t="s">
        <v>38</v>
      </c>
      <c r="D85" s="2" t="s">
        <v>46</v>
      </c>
      <c r="E85" s="2" t="s">
        <v>40</v>
      </c>
      <c r="F85" s="2" t="s">
        <v>41</v>
      </c>
      <c r="G85" s="2" t="s">
        <v>41</v>
      </c>
      <c r="H85" s="2" t="s">
        <v>42</v>
      </c>
      <c r="I85" s="2" t="s">
        <v>52</v>
      </c>
      <c r="J85" s="2" t="s">
        <v>50</v>
      </c>
      <c r="K85" s="2" t="s">
        <v>84</v>
      </c>
      <c r="L85" s="2">
        <v>1</v>
      </c>
    </row>
    <row r="86" spans="1:12" x14ac:dyDescent="0.25">
      <c r="A86" s="2">
        <v>29</v>
      </c>
      <c r="B86" s="2">
        <v>27</v>
      </c>
      <c r="C86" s="2" t="s">
        <v>38</v>
      </c>
      <c r="D86" s="2" t="s">
        <v>46</v>
      </c>
      <c r="E86" s="2" t="s">
        <v>40</v>
      </c>
      <c r="F86" s="2" t="s">
        <v>41</v>
      </c>
      <c r="G86" s="2" t="s">
        <v>41</v>
      </c>
      <c r="H86" s="2" t="s">
        <v>47</v>
      </c>
      <c r="I86" s="2" t="s">
        <v>52</v>
      </c>
      <c r="J86" s="2" t="s">
        <v>53</v>
      </c>
      <c r="K86" s="2" t="s">
        <v>54</v>
      </c>
      <c r="L86" s="2">
        <v>1</v>
      </c>
    </row>
    <row r="87" spans="1:12" x14ac:dyDescent="0.25">
      <c r="A87" s="2">
        <v>29</v>
      </c>
      <c r="B87" s="2">
        <v>27</v>
      </c>
      <c r="C87" s="2" t="s">
        <v>38</v>
      </c>
      <c r="D87" s="2" t="s">
        <v>46</v>
      </c>
      <c r="E87" s="2" t="s">
        <v>40</v>
      </c>
      <c r="F87" s="2" t="s">
        <v>41</v>
      </c>
      <c r="G87" s="2" t="s">
        <v>41</v>
      </c>
      <c r="H87" s="2" t="s">
        <v>47</v>
      </c>
      <c r="I87" s="2" t="s">
        <v>52</v>
      </c>
      <c r="J87" s="2" t="s">
        <v>44</v>
      </c>
      <c r="K87" s="2" t="s">
        <v>62</v>
      </c>
      <c r="L87" s="2">
        <v>1</v>
      </c>
    </row>
    <row r="88" spans="1:12" x14ac:dyDescent="0.25">
      <c r="A88" s="2">
        <v>29</v>
      </c>
      <c r="B88" s="2">
        <v>27</v>
      </c>
      <c r="C88" s="2" t="s">
        <v>38</v>
      </c>
      <c r="D88" s="2" t="s">
        <v>46</v>
      </c>
      <c r="E88" s="2" t="s">
        <v>40</v>
      </c>
      <c r="F88" s="2" t="s">
        <v>41</v>
      </c>
      <c r="G88" s="2" t="s">
        <v>41</v>
      </c>
      <c r="H88" s="2" t="s">
        <v>47</v>
      </c>
      <c r="I88" s="2" t="s">
        <v>52</v>
      </c>
      <c r="J88" s="2" t="s">
        <v>50</v>
      </c>
      <c r="K88" s="2" t="s">
        <v>77</v>
      </c>
      <c r="L88" s="2">
        <v>1</v>
      </c>
    </row>
    <row r="89" spans="1:12" x14ac:dyDescent="0.25">
      <c r="A89" s="2">
        <v>30</v>
      </c>
      <c r="B89" s="2">
        <v>31</v>
      </c>
      <c r="C89" s="2" t="s">
        <v>38</v>
      </c>
      <c r="D89" s="2" t="s">
        <v>56</v>
      </c>
      <c r="E89" s="2" t="s">
        <v>40</v>
      </c>
      <c r="F89" s="2" t="s">
        <v>41</v>
      </c>
      <c r="G89" s="2" t="s">
        <v>41</v>
      </c>
      <c r="H89" s="2" t="s">
        <v>47</v>
      </c>
      <c r="I89" s="2" t="s">
        <v>52</v>
      </c>
      <c r="J89" s="2" t="s">
        <v>64</v>
      </c>
      <c r="K89" s="2" t="s">
        <v>67</v>
      </c>
      <c r="L89" s="2">
        <v>1</v>
      </c>
    </row>
    <row r="90" spans="1:12" x14ac:dyDescent="0.25">
      <c r="A90" s="2">
        <v>30</v>
      </c>
      <c r="B90" s="2">
        <v>31</v>
      </c>
      <c r="C90" s="2" t="s">
        <v>38</v>
      </c>
      <c r="D90" s="2" t="s">
        <v>56</v>
      </c>
      <c r="E90" s="2" t="s">
        <v>40</v>
      </c>
      <c r="F90" s="2" t="s">
        <v>41</v>
      </c>
      <c r="G90" s="2" t="s">
        <v>41</v>
      </c>
      <c r="H90" s="2" t="s">
        <v>47</v>
      </c>
      <c r="I90" s="2" t="s">
        <v>52</v>
      </c>
      <c r="J90" s="2" t="s">
        <v>50</v>
      </c>
      <c r="K90" s="2" t="s">
        <v>80</v>
      </c>
      <c r="L90" s="2">
        <v>1</v>
      </c>
    </row>
    <row r="91" spans="1:12" x14ac:dyDescent="0.25">
      <c r="A91" s="2">
        <v>30</v>
      </c>
      <c r="B91" s="2">
        <v>31</v>
      </c>
      <c r="C91" s="2" t="s">
        <v>38</v>
      </c>
      <c r="D91" s="2" t="s">
        <v>56</v>
      </c>
      <c r="E91" s="2" t="s">
        <v>40</v>
      </c>
      <c r="F91" s="2" t="s">
        <v>41</v>
      </c>
      <c r="G91" s="2" t="s">
        <v>41</v>
      </c>
      <c r="H91" s="2" t="s">
        <v>47</v>
      </c>
      <c r="I91" s="2" t="s">
        <v>52</v>
      </c>
      <c r="J91" s="2" t="s">
        <v>44</v>
      </c>
      <c r="K91" s="2" t="s">
        <v>62</v>
      </c>
      <c r="L91" s="2">
        <v>1</v>
      </c>
    </row>
    <row r="92" spans="1:12" x14ac:dyDescent="0.25">
      <c r="A92" s="2">
        <v>31</v>
      </c>
      <c r="B92" s="2">
        <v>25</v>
      </c>
      <c r="C92" s="2" t="s">
        <v>60</v>
      </c>
      <c r="D92" s="2" t="s">
        <v>46</v>
      </c>
      <c r="E92" s="2" t="s">
        <v>40</v>
      </c>
      <c r="F92" s="2" t="s">
        <v>41</v>
      </c>
      <c r="G92" s="2" t="s">
        <v>41</v>
      </c>
      <c r="H92" s="2" t="s">
        <v>42</v>
      </c>
      <c r="I92" s="2" t="s">
        <v>49</v>
      </c>
      <c r="J92" s="2" t="s">
        <v>66</v>
      </c>
      <c r="K92" s="2" t="s">
        <v>58</v>
      </c>
      <c r="L92" s="2">
        <v>1</v>
      </c>
    </row>
    <row r="93" spans="1:12" x14ac:dyDescent="0.25">
      <c r="A93" s="2">
        <v>31</v>
      </c>
      <c r="B93" s="2">
        <v>25</v>
      </c>
      <c r="C93" s="2" t="s">
        <v>60</v>
      </c>
      <c r="D93" s="2" t="s">
        <v>46</v>
      </c>
      <c r="E93" s="2" t="s">
        <v>40</v>
      </c>
      <c r="F93" s="2" t="s">
        <v>41</v>
      </c>
      <c r="G93" s="2" t="s">
        <v>41</v>
      </c>
      <c r="H93" s="2" t="s">
        <v>42</v>
      </c>
      <c r="I93" s="2" t="s">
        <v>49</v>
      </c>
      <c r="J93" s="2" t="s">
        <v>64</v>
      </c>
      <c r="K93" s="2" t="s">
        <v>75</v>
      </c>
      <c r="L93" s="2">
        <v>1</v>
      </c>
    </row>
    <row r="94" spans="1:12" x14ac:dyDescent="0.25">
      <c r="A94" s="2">
        <v>31</v>
      </c>
      <c r="B94" s="2">
        <v>25</v>
      </c>
      <c r="C94" s="2" t="s">
        <v>60</v>
      </c>
      <c r="D94" s="2" t="s">
        <v>46</v>
      </c>
      <c r="E94" s="2" t="s">
        <v>40</v>
      </c>
      <c r="F94" s="2" t="s">
        <v>41</v>
      </c>
      <c r="G94" s="2" t="s">
        <v>41</v>
      </c>
      <c r="H94" s="2" t="s">
        <v>42</v>
      </c>
      <c r="I94" s="2" t="s">
        <v>49</v>
      </c>
      <c r="J94" s="2" t="s">
        <v>50</v>
      </c>
      <c r="K94" s="2" t="s">
        <v>51</v>
      </c>
      <c r="L94" s="2">
        <v>1</v>
      </c>
    </row>
    <row r="95" spans="1:12" x14ac:dyDescent="0.25">
      <c r="A95" s="2">
        <v>32</v>
      </c>
      <c r="B95" s="2">
        <v>22</v>
      </c>
      <c r="C95" s="2" t="s">
        <v>38</v>
      </c>
      <c r="D95" s="2" t="s">
        <v>46</v>
      </c>
      <c r="E95" s="2" t="s">
        <v>40</v>
      </c>
      <c r="F95" s="2" t="s">
        <v>41</v>
      </c>
      <c r="G95" s="2" t="s">
        <v>41</v>
      </c>
      <c r="H95" s="2" t="s">
        <v>42</v>
      </c>
      <c r="I95" s="2" t="s">
        <v>52</v>
      </c>
      <c r="J95" s="2" t="s">
        <v>53</v>
      </c>
      <c r="K95" s="2" t="s">
        <v>75</v>
      </c>
      <c r="L95" s="2">
        <v>1</v>
      </c>
    </row>
    <row r="96" spans="1:12" x14ac:dyDescent="0.25">
      <c r="A96" s="2">
        <v>32</v>
      </c>
      <c r="B96" s="2">
        <v>22</v>
      </c>
      <c r="C96" s="2" t="s">
        <v>38</v>
      </c>
      <c r="D96" s="2" t="s">
        <v>46</v>
      </c>
      <c r="E96" s="2" t="s">
        <v>40</v>
      </c>
      <c r="F96" s="2" t="s">
        <v>41</v>
      </c>
      <c r="G96" s="2" t="s">
        <v>41</v>
      </c>
      <c r="H96" s="2" t="s">
        <v>42</v>
      </c>
      <c r="I96" s="2" t="s">
        <v>52</v>
      </c>
      <c r="J96" s="2" t="s">
        <v>64</v>
      </c>
      <c r="K96" s="2" t="s">
        <v>54</v>
      </c>
      <c r="L96" s="2">
        <v>1</v>
      </c>
    </row>
    <row r="97" spans="1:12" x14ac:dyDescent="0.25">
      <c r="A97" s="2">
        <v>32</v>
      </c>
      <c r="B97" s="2">
        <v>22</v>
      </c>
      <c r="C97" s="2" t="s">
        <v>38</v>
      </c>
      <c r="D97" s="2" t="s">
        <v>46</v>
      </c>
      <c r="E97" s="2" t="s">
        <v>40</v>
      </c>
      <c r="F97" s="2" t="s">
        <v>41</v>
      </c>
      <c r="G97" s="2" t="s">
        <v>41</v>
      </c>
      <c r="H97" s="2" t="s">
        <v>42</v>
      </c>
      <c r="I97" s="2" t="s">
        <v>52</v>
      </c>
      <c r="J97" s="2" t="s">
        <v>66</v>
      </c>
      <c r="K97" s="2" t="s">
        <v>58</v>
      </c>
      <c r="L97" s="2">
        <v>1</v>
      </c>
    </row>
    <row r="98" spans="1:12" x14ac:dyDescent="0.25">
      <c r="A98" s="2">
        <v>33</v>
      </c>
      <c r="B98" s="2">
        <v>31</v>
      </c>
      <c r="C98" s="2" t="s">
        <v>38</v>
      </c>
      <c r="D98" s="2" t="s">
        <v>46</v>
      </c>
      <c r="E98" s="2" t="s">
        <v>40</v>
      </c>
      <c r="F98" s="2" t="s">
        <v>41</v>
      </c>
      <c r="G98" s="2" t="s">
        <v>41</v>
      </c>
      <c r="H98" s="2" t="s">
        <v>42</v>
      </c>
      <c r="I98" s="2" t="s">
        <v>43</v>
      </c>
      <c r="J98" s="2" t="s">
        <v>50</v>
      </c>
      <c r="K98" s="2" t="s">
        <v>76</v>
      </c>
      <c r="L98" s="2">
        <v>1</v>
      </c>
    </row>
    <row r="99" spans="1:12" x14ac:dyDescent="0.25">
      <c r="A99" s="2">
        <v>33</v>
      </c>
      <c r="B99" s="2">
        <v>31</v>
      </c>
      <c r="C99" s="2" t="s">
        <v>38</v>
      </c>
      <c r="D99" s="2" t="s">
        <v>46</v>
      </c>
      <c r="E99" s="2" t="s">
        <v>40</v>
      </c>
      <c r="F99" s="2" t="s">
        <v>41</v>
      </c>
      <c r="G99" s="2" t="s">
        <v>41</v>
      </c>
      <c r="H99" s="2" t="s">
        <v>42</v>
      </c>
      <c r="I99" s="2" t="s">
        <v>43</v>
      </c>
      <c r="J99" s="2" t="s">
        <v>44</v>
      </c>
      <c r="K99" s="2" t="s">
        <v>78</v>
      </c>
      <c r="L99" s="2">
        <v>1</v>
      </c>
    </row>
    <row r="100" spans="1:12" x14ac:dyDescent="0.25">
      <c r="A100" s="2">
        <v>33</v>
      </c>
      <c r="B100" s="2">
        <v>31</v>
      </c>
      <c r="C100" s="2" t="s">
        <v>38</v>
      </c>
      <c r="D100" s="2" t="s">
        <v>46</v>
      </c>
      <c r="E100" s="2" t="s">
        <v>40</v>
      </c>
      <c r="F100" s="2" t="s">
        <v>41</v>
      </c>
      <c r="G100" s="2" t="s">
        <v>41</v>
      </c>
      <c r="H100" s="2" t="s">
        <v>42</v>
      </c>
      <c r="I100" s="2" t="s">
        <v>43</v>
      </c>
      <c r="J100" s="2" t="s">
        <v>50</v>
      </c>
      <c r="K100" s="2" t="s">
        <v>75</v>
      </c>
      <c r="L100" s="2">
        <v>1</v>
      </c>
    </row>
    <row r="101" spans="1:12" x14ac:dyDescent="0.25">
      <c r="A101" s="2">
        <v>34</v>
      </c>
      <c r="B101" s="2">
        <v>26</v>
      </c>
      <c r="C101" s="2" t="s">
        <v>59</v>
      </c>
      <c r="D101" s="2" t="s">
        <v>46</v>
      </c>
      <c r="E101" s="2" t="s">
        <v>57</v>
      </c>
      <c r="F101" s="2" t="s">
        <v>41</v>
      </c>
      <c r="G101" s="2" t="s">
        <v>41</v>
      </c>
      <c r="H101" s="2" t="s">
        <v>47</v>
      </c>
      <c r="I101" s="2" t="s">
        <v>43</v>
      </c>
      <c r="J101" s="2" t="s">
        <v>66</v>
      </c>
      <c r="K101" s="2" t="s">
        <v>54</v>
      </c>
      <c r="L101" s="2">
        <v>0</v>
      </c>
    </row>
    <row r="102" spans="1:12" x14ac:dyDescent="0.25">
      <c r="A102" s="2">
        <v>34</v>
      </c>
      <c r="B102" s="2">
        <v>26</v>
      </c>
      <c r="C102" s="2" t="s">
        <v>59</v>
      </c>
      <c r="D102" s="2" t="s">
        <v>46</v>
      </c>
      <c r="E102" s="2" t="s">
        <v>57</v>
      </c>
      <c r="F102" s="2" t="s">
        <v>41</v>
      </c>
      <c r="G102" s="2" t="s">
        <v>41</v>
      </c>
      <c r="H102" s="2" t="s">
        <v>47</v>
      </c>
      <c r="I102" s="2" t="s">
        <v>43</v>
      </c>
      <c r="J102" s="2" t="s">
        <v>64</v>
      </c>
      <c r="K102" s="2" t="s">
        <v>78</v>
      </c>
      <c r="L102" s="2">
        <v>0</v>
      </c>
    </row>
    <row r="103" spans="1:12" x14ac:dyDescent="0.25">
      <c r="A103" s="2">
        <v>34</v>
      </c>
      <c r="B103" s="2">
        <v>26</v>
      </c>
      <c r="C103" s="2" t="s">
        <v>59</v>
      </c>
      <c r="D103" s="2" t="s">
        <v>46</v>
      </c>
      <c r="E103" s="2" t="s">
        <v>57</v>
      </c>
      <c r="F103" s="2" t="s">
        <v>41</v>
      </c>
      <c r="G103" s="2" t="s">
        <v>41</v>
      </c>
      <c r="H103" s="2" t="s">
        <v>47</v>
      </c>
      <c r="I103" s="2" t="s">
        <v>43</v>
      </c>
      <c r="J103" s="2" t="s">
        <v>50</v>
      </c>
      <c r="K103" s="2" t="s">
        <v>76</v>
      </c>
      <c r="L103" s="2">
        <v>0</v>
      </c>
    </row>
    <row r="104" spans="1:12" x14ac:dyDescent="0.25">
      <c r="A104" s="2">
        <v>35</v>
      </c>
      <c r="B104" s="2">
        <v>27</v>
      </c>
      <c r="C104" s="2" t="s">
        <v>38</v>
      </c>
      <c r="D104" s="2" t="s">
        <v>46</v>
      </c>
      <c r="E104" s="2" t="s">
        <v>40</v>
      </c>
      <c r="F104" s="2" t="s">
        <v>47</v>
      </c>
      <c r="G104" s="2" t="s">
        <v>41</v>
      </c>
      <c r="H104" s="2" t="s">
        <v>42</v>
      </c>
      <c r="I104" s="2" t="s">
        <v>43</v>
      </c>
      <c r="J104" s="2" t="s">
        <v>66</v>
      </c>
      <c r="K104" s="2" t="s">
        <v>54</v>
      </c>
      <c r="L104" s="2">
        <v>1</v>
      </c>
    </row>
    <row r="105" spans="1:12" x14ac:dyDescent="0.25">
      <c r="A105" s="2">
        <v>35</v>
      </c>
      <c r="B105" s="2">
        <v>27</v>
      </c>
      <c r="C105" s="2" t="s">
        <v>38</v>
      </c>
      <c r="D105" s="2" t="s">
        <v>46</v>
      </c>
      <c r="E105" s="2" t="s">
        <v>40</v>
      </c>
      <c r="F105" s="2" t="s">
        <v>47</v>
      </c>
      <c r="G105" s="2" t="s">
        <v>41</v>
      </c>
      <c r="H105" s="2" t="s">
        <v>42</v>
      </c>
      <c r="I105" s="2" t="s">
        <v>43</v>
      </c>
      <c r="J105" s="2" t="s">
        <v>44</v>
      </c>
      <c r="K105" s="2" t="s">
        <v>74</v>
      </c>
      <c r="L105" s="2">
        <v>1</v>
      </c>
    </row>
    <row r="106" spans="1:12" x14ac:dyDescent="0.25">
      <c r="A106" s="2">
        <v>35</v>
      </c>
      <c r="B106" s="2">
        <v>27</v>
      </c>
      <c r="C106" s="2" t="s">
        <v>38</v>
      </c>
      <c r="D106" s="2" t="s">
        <v>46</v>
      </c>
      <c r="E106" s="2" t="s">
        <v>40</v>
      </c>
      <c r="F106" s="2" t="s">
        <v>47</v>
      </c>
      <c r="G106" s="2" t="s">
        <v>41</v>
      </c>
      <c r="H106" s="2" t="s">
        <v>42</v>
      </c>
      <c r="I106" s="2" t="s">
        <v>43</v>
      </c>
      <c r="J106" s="2" t="s">
        <v>50</v>
      </c>
      <c r="K106" s="2" t="s">
        <v>81</v>
      </c>
      <c r="L106" s="2">
        <v>1</v>
      </c>
    </row>
    <row r="107" spans="1:12" x14ac:dyDescent="0.25">
      <c r="A107" s="2">
        <v>36</v>
      </c>
      <c r="B107" s="2">
        <v>25</v>
      </c>
      <c r="C107" s="2" t="s">
        <v>38</v>
      </c>
      <c r="D107" s="2" t="s">
        <v>39</v>
      </c>
      <c r="E107" s="2" t="s">
        <v>57</v>
      </c>
      <c r="F107" s="2" t="s">
        <v>47</v>
      </c>
      <c r="G107" s="2" t="s">
        <v>41</v>
      </c>
      <c r="H107" s="2" t="s">
        <v>47</v>
      </c>
      <c r="I107" s="2" t="s">
        <v>43</v>
      </c>
      <c r="J107" s="2" t="s">
        <v>64</v>
      </c>
      <c r="K107" s="2" t="s">
        <v>54</v>
      </c>
      <c r="L107" s="2">
        <v>1</v>
      </c>
    </row>
    <row r="108" spans="1:12" x14ac:dyDescent="0.25">
      <c r="A108" s="2">
        <v>36</v>
      </c>
      <c r="B108" s="2">
        <v>25</v>
      </c>
      <c r="C108" s="2" t="s">
        <v>38</v>
      </c>
      <c r="D108" s="2" t="s">
        <v>39</v>
      </c>
      <c r="E108" s="2" t="s">
        <v>57</v>
      </c>
      <c r="F108" s="2" t="s">
        <v>47</v>
      </c>
      <c r="G108" s="2" t="s">
        <v>41</v>
      </c>
      <c r="H108" s="2" t="s">
        <v>47</v>
      </c>
      <c r="I108" s="2" t="s">
        <v>43</v>
      </c>
      <c r="J108" s="2" t="s">
        <v>53</v>
      </c>
      <c r="K108" s="2" t="s">
        <v>58</v>
      </c>
      <c r="L108" s="2">
        <v>1</v>
      </c>
    </row>
    <row r="109" spans="1:12" x14ac:dyDescent="0.25">
      <c r="A109" s="2">
        <v>36</v>
      </c>
      <c r="B109" s="2">
        <v>25</v>
      </c>
      <c r="C109" s="2" t="s">
        <v>38</v>
      </c>
      <c r="D109" s="2" t="s">
        <v>39</v>
      </c>
      <c r="E109" s="2" t="s">
        <v>57</v>
      </c>
      <c r="F109" s="2" t="s">
        <v>47</v>
      </c>
      <c r="G109" s="2" t="s">
        <v>41</v>
      </c>
      <c r="H109" s="2" t="s">
        <v>47</v>
      </c>
      <c r="I109" s="2" t="s">
        <v>43</v>
      </c>
      <c r="J109" s="2" t="s">
        <v>50</v>
      </c>
      <c r="K109" s="2" t="s">
        <v>62</v>
      </c>
      <c r="L109" s="2">
        <v>1</v>
      </c>
    </row>
    <row r="110" spans="1:12" x14ac:dyDescent="0.25">
      <c r="A110" s="2">
        <v>37</v>
      </c>
      <c r="B110" s="2">
        <v>33</v>
      </c>
      <c r="C110" s="2" t="s">
        <v>38</v>
      </c>
      <c r="D110" s="2" t="s">
        <v>46</v>
      </c>
      <c r="E110" s="2" t="s">
        <v>40</v>
      </c>
      <c r="F110" s="2" t="s">
        <v>48</v>
      </c>
      <c r="G110" s="2" t="s">
        <v>41</v>
      </c>
      <c r="H110" s="2" t="s">
        <v>42</v>
      </c>
      <c r="I110" s="2" t="s">
        <v>52</v>
      </c>
      <c r="J110" s="2" t="s">
        <v>64</v>
      </c>
      <c r="K110" s="2" t="s">
        <v>77</v>
      </c>
      <c r="L110" s="2">
        <v>1</v>
      </c>
    </row>
    <row r="111" spans="1:12" x14ac:dyDescent="0.25">
      <c r="A111" s="2">
        <v>37</v>
      </c>
      <c r="B111" s="2">
        <v>33</v>
      </c>
      <c r="C111" s="2" t="s">
        <v>38</v>
      </c>
      <c r="D111" s="2" t="s">
        <v>46</v>
      </c>
      <c r="E111" s="2" t="s">
        <v>40</v>
      </c>
      <c r="F111" s="2" t="s">
        <v>48</v>
      </c>
      <c r="G111" s="2" t="s">
        <v>41</v>
      </c>
      <c r="H111" s="2" t="s">
        <v>42</v>
      </c>
      <c r="I111" s="2" t="s">
        <v>52</v>
      </c>
      <c r="J111" s="2" t="s">
        <v>66</v>
      </c>
      <c r="K111" s="2" t="s">
        <v>67</v>
      </c>
      <c r="L111" s="2">
        <v>1</v>
      </c>
    </row>
    <row r="112" spans="1:12" x14ac:dyDescent="0.25">
      <c r="A112" s="2">
        <v>37</v>
      </c>
      <c r="B112" s="2">
        <v>33</v>
      </c>
      <c r="C112" s="2" t="s">
        <v>38</v>
      </c>
      <c r="D112" s="2" t="s">
        <v>46</v>
      </c>
      <c r="E112" s="2" t="s">
        <v>40</v>
      </c>
      <c r="F112" s="2" t="s">
        <v>48</v>
      </c>
      <c r="G112" s="2" t="s">
        <v>41</v>
      </c>
      <c r="H112" s="2" t="s">
        <v>42</v>
      </c>
      <c r="I112" s="2" t="s">
        <v>52</v>
      </c>
      <c r="J112" s="2" t="s">
        <v>64</v>
      </c>
      <c r="K112" s="2" t="s">
        <v>67</v>
      </c>
      <c r="L112" s="2">
        <v>1</v>
      </c>
    </row>
    <row r="113" spans="1:12" x14ac:dyDescent="0.25">
      <c r="A113" s="2">
        <v>38</v>
      </c>
      <c r="B113" s="2">
        <v>35</v>
      </c>
      <c r="C113" s="2" t="s">
        <v>38</v>
      </c>
      <c r="D113" s="2" t="s">
        <v>46</v>
      </c>
      <c r="E113" s="2" t="s">
        <v>40</v>
      </c>
      <c r="F113" s="2" t="s">
        <v>41</v>
      </c>
      <c r="G113" s="2" t="s">
        <v>42</v>
      </c>
      <c r="H113" s="2" t="s">
        <v>42</v>
      </c>
      <c r="I113" s="2" t="s">
        <v>43</v>
      </c>
      <c r="J113" s="2" t="s">
        <v>44</v>
      </c>
      <c r="K113" s="2" t="s">
        <v>78</v>
      </c>
      <c r="L113" s="2">
        <v>1</v>
      </c>
    </row>
    <row r="114" spans="1:12" x14ac:dyDescent="0.25">
      <c r="A114" s="2">
        <v>38</v>
      </c>
      <c r="B114" s="2">
        <v>35</v>
      </c>
      <c r="C114" s="2" t="s">
        <v>38</v>
      </c>
      <c r="D114" s="2" t="s">
        <v>46</v>
      </c>
      <c r="E114" s="2" t="s">
        <v>40</v>
      </c>
      <c r="F114" s="2" t="s">
        <v>41</v>
      </c>
      <c r="G114" s="2" t="s">
        <v>42</v>
      </c>
      <c r="H114" s="2" t="s">
        <v>42</v>
      </c>
      <c r="I114" s="2" t="s">
        <v>43</v>
      </c>
      <c r="J114" s="2" t="s">
        <v>50</v>
      </c>
      <c r="K114" s="2" t="s">
        <v>73</v>
      </c>
      <c r="L114" s="2">
        <v>1</v>
      </c>
    </row>
    <row r="115" spans="1:12" x14ac:dyDescent="0.25">
      <c r="A115" s="2">
        <v>38</v>
      </c>
      <c r="B115" s="2">
        <v>35</v>
      </c>
      <c r="C115" s="2" t="s">
        <v>38</v>
      </c>
      <c r="D115" s="2" t="s">
        <v>46</v>
      </c>
      <c r="E115" s="2" t="s">
        <v>40</v>
      </c>
      <c r="F115" s="2" t="s">
        <v>41</v>
      </c>
      <c r="G115" s="2" t="s">
        <v>42</v>
      </c>
      <c r="H115" s="2" t="s">
        <v>42</v>
      </c>
      <c r="I115" s="2" t="s">
        <v>43</v>
      </c>
      <c r="J115" s="2" t="s">
        <v>53</v>
      </c>
      <c r="K115" s="2" t="s">
        <v>74</v>
      </c>
      <c r="L115" s="2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8DE03-76E7-41F8-B0CB-24EEC4D90325}">
  <dimension ref="A1:L39"/>
  <sheetViews>
    <sheetView workbookViewId="0">
      <selection activeCell="D29" sqref="D29"/>
    </sheetView>
  </sheetViews>
  <sheetFormatPr defaultRowHeight="15" x14ac:dyDescent="0.25"/>
  <cols>
    <col min="1" max="1" width="7.42578125" bestFit="1" customWidth="1"/>
    <col min="2" max="2" width="8.28515625" bestFit="1" customWidth="1"/>
    <col min="3" max="3" width="18.42578125" bestFit="1" customWidth="1"/>
    <col min="4" max="4" width="30.5703125" bestFit="1" customWidth="1"/>
    <col min="5" max="5" width="65.85546875" bestFit="1" customWidth="1"/>
    <col min="6" max="6" width="17" bestFit="1" customWidth="1"/>
    <col min="7" max="7" width="16.42578125" bestFit="1" customWidth="1"/>
    <col min="8" max="8" width="13.7109375" bestFit="1" customWidth="1"/>
  </cols>
  <sheetData>
    <row r="1" spans="1:12" x14ac:dyDescent="0.25">
      <c r="A1" s="1" t="s">
        <v>3</v>
      </c>
      <c r="B1" s="1" t="s">
        <v>4</v>
      </c>
      <c r="C1" s="1" t="s">
        <v>33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36</v>
      </c>
    </row>
    <row r="2" spans="1:12" x14ac:dyDescent="0.25">
      <c r="A2" s="1">
        <v>1</v>
      </c>
      <c r="B2" s="1">
        <v>30</v>
      </c>
      <c r="C2" s="1" t="s">
        <v>38</v>
      </c>
      <c r="D2" s="1" t="s">
        <v>39</v>
      </c>
      <c r="E2" s="1" t="s">
        <v>40</v>
      </c>
      <c r="F2" s="1" t="s">
        <v>41</v>
      </c>
      <c r="G2" s="1" t="s">
        <v>41</v>
      </c>
      <c r="H2" s="1" t="s">
        <v>42</v>
      </c>
      <c r="I2" s="1" t="s">
        <v>43</v>
      </c>
      <c r="J2" s="1" t="s">
        <v>44</v>
      </c>
      <c r="K2" s="1" t="s">
        <v>45</v>
      </c>
      <c r="L2" s="1">
        <v>1</v>
      </c>
    </row>
    <row r="3" spans="1:12" x14ac:dyDescent="0.25">
      <c r="A3" s="1">
        <v>2</v>
      </c>
      <c r="B3" s="1">
        <v>30</v>
      </c>
      <c r="C3" s="1" t="s">
        <v>38</v>
      </c>
      <c r="D3" s="1" t="s">
        <v>46</v>
      </c>
      <c r="E3" s="1" t="s">
        <v>40</v>
      </c>
      <c r="F3" s="1" t="s">
        <v>41</v>
      </c>
      <c r="G3" s="1" t="s">
        <v>47</v>
      </c>
      <c r="H3" s="1" t="s">
        <v>48</v>
      </c>
      <c r="I3" s="1" t="s">
        <v>49</v>
      </c>
      <c r="J3" s="1" t="s">
        <v>50</v>
      </c>
      <c r="K3" s="1" t="s">
        <v>51</v>
      </c>
      <c r="L3" s="1">
        <v>1</v>
      </c>
    </row>
    <row r="4" spans="1:12" x14ac:dyDescent="0.25">
      <c r="A4" s="1">
        <v>3</v>
      </c>
      <c r="B4" s="1">
        <v>25</v>
      </c>
      <c r="C4" s="1" t="s">
        <v>38</v>
      </c>
      <c r="D4" s="1" t="s">
        <v>46</v>
      </c>
      <c r="E4" s="1" t="s">
        <v>40</v>
      </c>
      <c r="F4" s="1" t="s">
        <v>41</v>
      </c>
      <c r="G4" s="1" t="s">
        <v>41</v>
      </c>
      <c r="H4" s="1" t="s">
        <v>47</v>
      </c>
      <c r="I4" s="1" t="s">
        <v>52</v>
      </c>
      <c r="J4" s="1" t="s">
        <v>53</v>
      </c>
      <c r="K4" s="1" t="s">
        <v>54</v>
      </c>
      <c r="L4" s="1">
        <v>1</v>
      </c>
    </row>
    <row r="5" spans="1:12" x14ac:dyDescent="0.25">
      <c r="A5" s="1">
        <v>4</v>
      </c>
      <c r="B5" s="1">
        <v>33</v>
      </c>
      <c r="C5" s="1" t="s">
        <v>38</v>
      </c>
      <c r="D5" s="1" t="s">
        <v>46</v>
      </c>
      <c r="E5" s="1" t="s">
        <v>40</v>
      </c>
      <c r="F5" s="1" t="s">
        <v>48</v>
      </c>
      <c r="G5" s="1" t="s">
        <v>41</v>
      </c>
      <c r="H5" s="1" t="s">
        <v>42</v>
      </c>
      <c r="I5" s="1" t="s">
        <v>52</v>
      </c>
      <c r="J5" s="1" t="s">
        <v>50</v>
      </c>
      <c r="K5" s="1" t="s">
        <v>55</v>
      </c>
      <c r="L5" s="1">
        <v>1</v>
      </c>
    </row>
    <row r="6" spans="1:12" x14ac:dyDescent="0.25">
      <c r="A6" s="1">
        <v>5</v>
      </c>
      <c r="B6" s="1">
        <v>23</v>
      </c>
      <c r="C6" s="1" t="s">
        <v>38</v>
      </c>
      <c r="D6" s="1" t="s">
        <v>56</v>
      </c>
      <c r="E6" s="1" t="s">
        <v>40</v>
      </c>
      <c r="F6" s="1" t="s">
        <v>41</v>
      </c>
      <c r="G6" s="1" t="s">
        <v>41</v>
      </c>
      <c r="H6" s="1" t="s">
        <v>42</v>
      </c>
      <c r="I6" s="1" t="s">
        <v>43</v>
      </c>
      <c r="J6" s="1" t="s">
        <v>53</v>
      </c>
      <c r="K6" s="1" t="s">
        <v>54</v>
      </c>
      <c r="L6" s="1">
        <v>1</v>
      </c>
    </row>
    <row r="7" spans="1:12" x14ac:dyDescent="0.25">
      <c r="A7" s="1">
        <v>6</v>
      </c>
      <c r="B7" s="1">
        <v>32</v>
      </c>
      <c r="C7" s="1" t="s">
        <v>38</v>
      </c>
      <c r="D7" s="1" t="s">
        <v>46</v>
      </c>
      <c r="E7" s="1" t="s">
        <v>57</v>
      </c>
      <c r="F7" s="1" t="s">
        <v>41</v>
      </c>
      <c r="G7" s="1" t="s">
        <v>41</v>
      </c>
      <c r="H7" s="1" t="s">
        <v>42</v>
      </c>
      <c r="I7" s="1" t="s">
        <v>43</v>
      </c>
      <c r="J7" s="1" t="s">
        <v>50</v>
      </c>
      <c r="K7" s="1" t="s">
        <v>58</v>
      </c>
      <c r="L7" s="1">
        <v>1</v>
      </c>
    </row>
    <row r="8" spans="1:12" x14ac:dyDescent="0.25">
      <c r="A8" s="1">
        <v>7</v>
      </c>
      <c r="B8" s="1">
        <v>38</v>
      </c>
      <c r="C8" s="1" t="s">
        <v>59</v>
      </c>
      <c r="D8" s="1" t="s">
        <v>56</v>
      </c>
      <c r="E8" s="1" t="s">
        <v>40</v>
      </c>
      <c r="F8" s="1" t="s">
        <v>41</v>
      </c>
      <c r="G8" s="1" t="s">
        <v>41</v>
      </c>
      <c r="H8" s="1" t="s">
        <v>47</v>
      </c>
      <c r="I8" s="1" t="s">
        <v>43</v>
      </c>
      <c r="J8" s="1" t="s">
        <v>50</v>
      </c>
      <c r="K8" s="1" t="s">
        <v>45</v>
      </c>
      <c r="L8" s="1">
        <v>1</v>
      </c>
    </row>
    <row r="9" spans="1:12" x14ac:dyDescent="0.25">
      <c r="A9" s="1">
        <v>8</v>
      </c>
      <c r="B9" s="1">
        <v>25</v>
      </c>
      <c r="C9" s="1" t="s">
        <v>60</v>
      </c>
      <c r="D9" s="1" t="s">
        <v>46</v>
      </c>
      <c r="E9" s="1" t="s">
        <v>40</v>
      </c>
      <c r="F9" s="1" t="s">
        <v>47</v>
      </c>
      <c r="G9" s="1" t="s">
        <v>41</v>
      </c>
      <c r="H9" s="1" t="s">
        <v>42</v>
      </c>
      <c r="I9" s="1" t="s">
        <v>43</v>
      </c>
      <c r="J9" s="1" t="s">
        <v>50</v>
      </c>
      <c r="K9" s="1" t="s">
        <v>58</v>
      </c>
      <c r="L9" s="1">
        <v>1</v>
      </c>
    </row>
    <row r="10" spans="1:12" x14ac:dyDescent="0.25">
      <c r="A10" s="1">
        <v>9</v>
      </c>
      <c r="B10" s="1">
        <v>20</v>
      </c>
      <c r="C10" s="1" t="s">
        <v>59</v>
      </c>
      <c r="D10" s="1" t="s">
        <v>46</v>
      </c>
      <c r="E10" s="1" t="s">
        <v>40</v>
      </c>
      <c r="F10" s="1" t="s">
        <v>47</v>
      </c>
      <c r="G10" s="1" t="s">
        <v>41</v>
      </c>
      <c r="H10" s="1" t="s">
        <v>47</v>
      </c>
      <c r="I10" s="1" t="s">
        <v>43</v>
      </c>
      <c r="J10" s="1" t="s">
        <v>50</v>
      </c>
      <c r="K10" s="1" t="s">
        <v>61</v>
      </c>
      <c r="L10" s="1">
        <v>1</v>
      </c>
    </row>
    <row r="11" spans="1:12" x14ac:dyDescent="0.25">
      <c r="A11" s="1">
        <v>10</v>
      </c>
      <c r="B11" s="1">
        <v>28</v>
      </c>
      <c r="C11" s="1" t="s">
        <v>38</v>
      </c>
      <c r="D11" s="1" t="s">
        <v>46</v>
      </c>
      <c r="E11" s="1" t="s">
        <v>40</v>
      </c>
      <c r="F11" s="1" t="s">
        <v>47</v>
      </c>
      <c r="G11" s="1" t="s">
        <v>41</v>
      </c>
      <c r="H11" s="1" t="s">
        <v>42</v>
      </c>
      <c r="I11" s="1" t="s">
        <v>49</v>
      </c>
      <c r="J11" s="1" t="s">
        <v>50</v>
      </c>
      <c r="K11" s="1" t="s">
        <v>62</v>
      </c>
      <c r="L11" s="1">
        <v>0</v>
      </c>
    </row>
    <row r="12" spans="1:12" x14ac:dyDescent="0.25">
      <c r="A12" s="1">
        <v>11</v>
      </c>
      <c r="B12" s="1">
        <v>31</v>
      </c>
      <c r="C12" s="1" t="s">
        <v>38</v>
      </c>
      <c r="D12" s="1" t="s">
        <v>39</v>
      </c>
      <c r="E12" s="1" t="s">
        <v>40</v>
      </c>
      <c r="F12" s="1" t="s">
        <v>47</v>
      </c>
      <c r="G12" s="1" t="s">
        <v>41</v>
      </c>
      <c r="H12" s="1" t="s">
        <v>42</v>
      </c>
      <c r="I12" s="1" t="s">
        <v>52</v>
      </c>
      <c r="J12" s="1" t="s">
        <v>50</v>
      </c>
      <c r="K12" s="1" t="s">
        <v>61</v>
      </c>
      <c r="L12" s="1">
        <v>1</v>
      </c>
    </row>
    <row r="13" spans="1:12" x14ac:dyDescent="0.25">
      <c r="A13" s="1">
        <v>12</v>
      </c>
      <c r="B13" s="1">
        <v>31</v>
      </c>
      <c r="C13" s="1" t="s">
        <v>38</v>
      </c>
      <c r="D13" s="1" t="s">
        <v>56</v>
      </c>
      <c r="E13" s="1" t="s">
        <v>40</v>
      </c>
      <c r="F13" s="1" t="s">
        <v>41</v>
      </c>
      <c r="G13" s="1" t="s">
        <v>41</v>
      </c>
      <c r="H13" s="1" t="s">
        <v>42</v>
      </c>
      <c r="I13" s="1" t="s">
        <v>43</v>
      </c>
      <c r="J13" s="1" t="s">
        <v>50</v>
      </c>
      <c r="K13" s="1" t="s">
        <v>51</v>
      </c>
      <c r="L13" s="1">
        <v>1</v>
      </c>
    </row>
    <row r="14" spans="1:12" x14ac:dyDescent="0.25">
      <c r="A14" s="1">
        <v>13</v>
      </c>
      <c r="B14" s="1">
        <v>18</v>
      </c>
      <c r="C14" s="1" t="s">
        <v>38</v>
      </c>
      <c r="D14" s="1" t="s">
        <v>46</v>
      </c>
      <c r="E14" s="1" t="s">
        <v>40</v>
      </c>
      <c r="F14" s="1" t="s">
        <v>41</v>
      </c>
      <c r="G14" s="1" t="s">
        <v>41</v>
      </c>
      <c r="H14" s="1" t="s">
        <v>42</v>
      </c>
      <c r="I14" s="1" t="s">
        <v>52</v>
      </c>
      <c r="J14" s="1" t="s">
        <v>44</v>
      </c>
      <c r="K14" s="1" t="s">
        <v>63</v>
      </c>
      <c r="L14" s="1">
        <v>1</v>
      </c>
    </row>
    <row r="15" spans="1:12" x14ac:dyDescent="0.25">
      <c r="A15" s="1">
        <v>14</v>
      </c>
      <c r="B15" s="1">
        <v>25</v>
      </c>
      <c r="C15" s="1" t="s">
        <v>59</v>
      </c>
      <c r="D15" s="1" t="s">
        <v>46</v>
      </c>
      <c r="E15" s="1" t="s">
        <v>40</v>
      </c>
      <c r="F15" s="1" t="s">
        <v>41</v>
      </c>
      <c r="G15" s="1" t="s">
        <v>41</v>
      </c>
      <c r="H15" s="1" t="s">
        <v>47</v>
      </c>
      <c r="I15" s="1" t="s">
        <v>43</v>
      </c>
      <c r="J15" s="1" t="s">
        <v>64</v>
      </c>
      <c r="K15" s="1" t="s">
        <v>55</v>
      </c>
      <c r="L15" s="1">
        <v>1</v>
      </c>
    </row>
    <row r="16" spans="1:12" x14ac:dyDescent="0.25">
      <c r="A16" s="1">
        <v>15</v>
      </c>
      <c r="B16" s="1">
        <v>37</v>
      </c>
      <c r="C16" s="1" t="s">
        <v>38</v>
      </c>
      <c r="D16" s="1" t="s">
        <v>46</v>
      </c>
      <c r="E16" s="1" t="s">
        <v>65</v>
      </c>
      <c r="F16" s="1" t="s">
        <v>41</v>
      </c>
      <c r="G16" s="1" t="s">
        <v>47</v>
      </c>
      <c r="H16" s="1" t="s">
        <v>42</v>
      </c>
      <c r="I16" s="1" t="s">
        <v>43</v>
      </c>
      <c r="J16" s="1" t="s">
        <v>66</v>
      </c>
      <c r="K16" s="1" t="s">
        <v>54</v>
      </c>
      <c r="L16" s="1">
        <v>1</v>
      </c>
    </row>
    <row r="17" spans="1:12" x14ac:dyDescent="0.25">
      <c r="A17" s="1">
        <v>16</v>
      </c>
      <c r="B17" s="1">
        <v>20</v>
      </c>
      <c r="C17" s="1" t="s">
        <v>59</v>
      </c>
      <c r="D17" s="1" t="s">
        <v>46</v>
      </c>
      <c r="E17" s="1" t="s">
        <v>57</v>
      </c>
      <c r="F17" s="1" t="s">
        <v>41</v>
      </c>
      <c r="G17" s="1" t="s">
        <v>41</v>
      </c>
      <c r="H17" s="1" t="s">
        <v>41</v>
      </c>
      <c r="I17" s="1" t="s">
        <v>52</v>
      </c>
      <c r="J17" s="1" t="s">
        <v>64</v>
      </c>
      <c r="K17" s="1" t="s">
        <v>67</v>
      </c>
      <c r="L17" s="1">
        <v>1</v>
      </c>
    </row>
    <row r="18" spans="1:12" x14ac:dyDescent="0.25">
      <c r="A18" s="1">
        <v>17</v>
      </c>
      <c r="B18" s="1">
        <v>26</v>
      </c>
      <c r="C18" s="1" t="s">
        <v>60</v>
      </c>
      <c r="D18" s="1" t="s">
        <v>56</v>
      </c>
      <c r="E18" s="1" t="s">
        <v>40</v>
      </c>
      <c r="F18" s="1" t="s">
        <v>48</v>
      </c>
      <c r="G18" s="1" t="s">
        <v>41</v>
      </c>
      <c r="H18" s="1" t="s">
        <v>47</v>
      </c>
      <c r="I18" s="1" t="s">
        <v>52</v>
      </c>
      <c r="J18" s="1" t="s">
        <v>44</v>
      </c>
      <c r="K18" s="1" t="s">
        <v>68</v>
      </c>
      <c r="L18" s="1">
        <v>0</v>
      </c>
    </row>
    <row r="19" spans="1:12" x14ac:dyDescent="0.25">
      <c r="A19" s="1">
        <v>18</v>
      </c>
      <c r="B19" s="1">
        <v>38</v>
      </c>
      <c r="C19" s="1" t="s">
        <v>38</v>
      </c>
      <c r="D19" s="1" t="s">
        <v>46</v>
      </c>
      <c r="E19" s="1" t="s">
        <v>57</v>
      </c>
      <c r="F19" s="1" t="s">
        <v>41</v>
      </c>
      <c r="G19" s="1" t="s">
        <v>41</v>
      </c>
      <c r="H19" s="1" t="s">
        <v>47</v>
      </c>
      <c r="I19" s="1" t="s">
        <v>43</v>
      </c>
      <c r="J19" s="1" t="s">
        <v>53</v>
      </c>
      <c r="K19" s="1" t="s">
        <v>69</v>
      </c>
      <c r="L19" s="1">
        <v>1</v>
      </c>
    </row>
    <row r="20" spans="1:12" x14ac:dyDescent="0.25">
      <c r="A20" s="1">
        <v>19</v>
      </c>
      <c r="B20" s="1">
        <v>27</v>
      </c>
      <c r="C20" s="1" t="s">
        <v>38</v>
      </c>
      <c r="D20" s="1" t="s">
        <v>46</v>
      </c>
      <c r="E20" s="1" t="s">
        <v>40</v>
      </c>
      <c r="F20" s="1" t="s">
        <v>48</v>
      </c>
      <c r="G20" s="1" t="s">
        <v>41</v>
      </c>
      <c r="H20" s="1" t="s">
        <v>42</v>
      </c>
      <c r="I20" s="1" t="s">
        <v>49</v>
      </c>
      <c r="J20" s="1" t="s">
        <v>70</v>
      </c>
      <c r="K20" s="1" t="s">
        <v>70</v>
      </c>
      <c r="L20" s="1">
        <v>1</v>
      </c>
    </row>
    <row r="21" spans="1:12" x14ac:dyDescent="0.25">
      <c r="A21" s="1">
        <v>20</v>
      </c>
      <c r="B21" s="1">
        <v>23</v>
      </c>
      <c r="C21" s="1" t="s">
        <v>38</v>
      </c>
      <c r="D21" s="1" t="s">
        <v>46</v>
      </c>
      <c r="E21" s="1" t="s">
        <v>57</v>
      </c>
      <c r="F21" s="1" t="s">
        <v>47</v>
      </c>
      <c r="G21" s="1" t="s">
        <v>41</v>
      </c>
      <c r="H21" s="1" t="s">
        <v>47</v>
      </c>
      <c r="I21" s="1" t="s">
        <v>43</v>
      </c>
      <c r="J21" s="1" t="s">
        <v>50</v>
      </c>
      <c r="K21" s="1" t="s">
        <v>71</v>
      </c>
      <c r="L21" s="1">
        <v>1</v>
      </c>
    </row>
    <row r="22" spans="1:12" x14ac:dyDescent="0.25">
      <c r="A22" s="1">
        <v>21</v>
      </c>
      <c r="B22" s="1">
        <v>25</v>
      </c>
      <c r="C22" s="1" t="s">
        <v>38</v>
      </c>
      <c r="D22" s="1" t="s">
        <v>46</v>
      </c>
      <c r="E22" s="1" t="s">
        <v>40</v>
      </c>
      <c r="F22" s="1" t="s">
        <v>41</v>
      </c>
      <c r="G22" s="1" t="s">
        <v>41</v>
      </c>
      <c r="H22" s="1" t="s">
        <v>42</v>
      </c>
      <c r="I22" s="1" t="s">
        <v>52</v>
      </c>
      <c r="J22" s="1" t="s">
        <v>50</v>
      </c>
      <c r="K22" s="1" t="s">
        <v>61</v>
      </c>
      <c r="L22" s="1">
        <v>1</v>
      </c>
    </row>
    <row r="23" spans="1:12" x14ac:dyDescent="0.25">
      <c r="A23" s="1">
        <v>22</v>
      </c>
      <c r="B23" s="1">
        <v>29</v>
      </c>
      <c r="C23" s="1" t="s">
        <v>38</v>
      </c>
      <c r="D23" s="1" t="s">
        <v>46</v>
      </c>
      <c r="E23" s="1" t="s">
        <v>72</v>
      </c>
      <c r="F23" s="1" t="s">
        <v>48</v>
      </c>
      <c r="G23" s="1" t="s">
        <v>41</v>
      </c>
      <c r="H23" s="1" t="s">
        <v>41</v>
      </c>
      <c r="I23" s="1" t="s">
        <v>70</v>
      </c>
      <c r="J23" s="1" t="s">
        <v>70</v>
      </c>
      <c r="K23" s="1" t="s">
        <v>70</v>
      </c>
      <c r="L23" s="1">
        <v>1</v>
      </c>
    </row>
    <row r="24" spans="1:12" x14ac:dyDescent="0.25">
      <c r="A24" s="1">
        <v>23</v>
      </c>
      <c r="B24" s="1">
        <v>27</v>
      </c>
      <c r="C24" s="1" t="s">
        <v>38</v>
      </c>
      <c r="D24" s="1" t="s">
        <v>46</v>
      </c>
      <c r="E24" s="1" t="s">
        <v>40</v>
      </c>
      <c r="F24" s="1" t="s">
        <v>48</v>
      </c>
      <c r="G24" s="1" t="s">
        <v>41</v>
      </c>
      <c r="H24" s="1" t="s">
        <v>42</v>
      </c>
      <c r="I24" s="1" t="s">
        <v>43</v>
      </c>
      <c r="J24" s="1" t="s">
        <v>50</v>
      </c>
      <c r="K24" s="1" t="s">
        <v>45</v>
      </c>
      <c r="L24" s="1">
        <v>1</v>
      </c>
    </row>
    <row r="25" spans="1:12" x14ac:dyDescent="0.25">
      <c r="A25" s="1">
        <v>24</v>
      </c>
      <c r="B25" s="1">
        <v>23</v>
      </c>
      <c r="C25" s="1" t="s">
        <v>38</v>
      </c>
      <c r="D25" s="1" t="s">
        <v>46</v>
      </c>
      <c r="E25" s="1" t="s">
        <v>57</v>
      </c>
      <c r="F25" s="1" t="s">
        <v>41</v>
      </c>
      <c r="G25" s="1" t="s">
        <v>41</v>
      </c>
      <c r="H25" s="1" t="s">
        <v>42</v>
      </c>
      <c r="I25" s="1" t="s">
        <v>43</v>
      </c>
      <c r="J25" s="1" t="s">
        <v>44</v>
      </c>
      <c r="K25" s="1" t="s">
        <v>73</v>
      </c>
      <c r="L25" s="1">
        <v>1</v>
      </c>
    </row>
    <row r="26" spans="1:12" x14ac:dyDescent="0.25">
      <c r="A26" s="1">
        <v>25</v>
      </c>
      <c r="B26" s="1">
        <v>25</v>
      </c>
      <c r="C26" s="1" t="s">
        <v>38</v>
      </c>
      <c r="D26" s="1" t="s">
        <v>39</v>
      </c>
      <c r="E26" s="1" t="s">
        <v>40</v>
      </c>
      <c r="F26" s="1" t="s">
        <v>48</v>
      </c>
      <c r="G26" s="1" t="s">
        <v>41</v>
      </c>
      <c r="H26" s="1" t="s">
        <v>47</v>
      </c>
      <c r="I26" s="1" t="s">
        <v>52</v>
      </c>
      <c r="J26" s="1" t="s">
        <v>44</v>
      </c>
      <c r="K26" s="1" t="s">
        <v>74</v>
      </c>
      <c r="L26" s="1">
        <v>1</v>
      </c>
    </row>
    <row r="27" spans="1:12" x14ac:dyDescent="0.25">
      <c r="A27" s="1">
        <v>26</v>
      </c>
      <c r="B27" s="1">
        <v>24</v>
      </c>
      <c r="C27" s="1" t="s">
        <v>60</v>
      </c>
      <c r="D27" s="1" t="s">
        <v>56</v>
      </c>
      <c r="E27" s="1" t="s">
        <v>40</v>
      </c>
      <c r="F27" s="1" t="s">
        <v>41</v>
      </c>
      <c r="G27" s="1" t="s">
        <v>41</v>
      </c>
      <c r="H27" s="1" t="s">
        <v>41</v>
      </c>
      <c r="I27" s="1" t="s">
        <v>52</v>
      </c>
      <c r="J27" s="1" t="s">
        <v>44</v>
      </c>
      <c r="K27" s="1" t="s">
        <v>58</v>
      </c>
      <c r="L27" s="1">
        <v>1</v>
      </c>
    </row>
    <row r="28" spans="1:12" x14ac:dyDescent="0.25">
      <c r="A28" s="1">
        <v>27</v>
      </c>
      <c r="B28" s="1">
        <v>28</v>
      </c>
      <c r="C28" s="1" t="s">
        <v>38</v>
      </c>
      <c r="D28" s="1" t="s">
        <v>46</v>
      </c>
      <c r="E28" s="1" t="s">
        <v>40</v>
      </c>
      <c r="F28" s="1" t="s">
        <v>42</v>
      </c>
      <c r="G28" s="1" t="s">
        <v>41</v>
      </c>
      <c r="H28" s="1" t="s">
        <v>41</v>
      </c>
      <c r="I28" s="1" t="s">
        <v>43</v>
      </c>
      <c r="J28" s="1" t="s">
        <v>44</v>
      </c>
      <c r="K28" s="1" t="s">
        <v>75</v>
      </c>
      <c r="L28" s="1">
        <v>0</v>
      </c>
    </row>
    <row r="29" spans="1:12" x14ac:dyDescent="0.25">
      <c r="A29" s="1">
        <v>28</v>
      </c>
      <c r="B29" s="1">
        <v>27</v>
      </c>
      <c r="C29" s="1" t="s">
        <v>38</v>
      </c>
      <c r="D29" s="1" t="s">
        <v>46</v>
      </c>
      <c r="E29" s="1" t="s">
        <v>40</v>
      </c>
      <c r="F29" s="1" t="s">
        <v>41</v>
      </c>
      <c r="G29" s="1" t="s">
        <v>41</v>
      </c>
      <c r="H29" s="1" t="s">
        <v>42</v>
      </c>
      <c r="I29" s="1" t="s">
        <v>52</v>
      </c>
      <c r="J29" s="1" t="s">
        <v>50</v>
      </c>
      <c r="K29" s="1" t="s">
        <v>69</v>
      </c>
      <c r="L29" s="1">
        <v>1</v>
      </c>
    </row>
    <row r="30" spans="1:12" x14ac:dyDescent="0.25">
      <c r="A30" s="1">
        <v>29</v>
      </c>
      <c r="B30" s="1">
        <v>27</v>
      </c>
      <c r="C30" s="1" t="s">
        <v>38</v>
      </c>
      <c r="D30" s="1" t="s">
        <v>46</v>
      </c>
      <c r="E30" s="1" t="s">
        <v>40</v>
      </c>
      <c r="F30" s="1" t="s">
        <v>41</v>
      </c>
      <c r="G30" s="1" t="s">
        <v>41</v>
      </c>
      <c r="H30" s="1" t="s">
        <v>47</v>
      </c>
      <c r="I30" s="1" t="s">
        <v>52</v>
      </c>
      <c r="J30" s="1" t="s">
        <v>53</v>
      </c>
      <c r="K30" s="1" t="s">
        <v>54</v>
      </c>
      <c r="L30" s="1">
        <v>1</v>
      </c>
    </row>
    <row r="31" spans="1:12" x14ac:dyDescent="0.25">
      <c r="A31" s="1">
        <v>30</v>
      </c>
      <c r="B31" s="1">
        <v>31</v>
      </c>
      <c r="C31" s="1" t="s">
        <v>38</v>
      </c>
      <c r="D31" s="1" t="s">
        <v>56</v>
      </c>
      <c r="E31" s="1" t="s">
        <v>40</v>
      </c>
      <c r="F31" s="1" t="s">
        <v>41</v>
      </c>
      <c r="G31" s="1" t="s">
        <v>41</v>
      </c>
      <c r="H31" s="1" t="s">
        <v>47</v>
      </c>
      <c r="I31" s="1" t="s">
        <v>52</v>
      </c>
      <c r="J31" s="1" t="s">
        <v>64</v>
      </c>
      <c r="K31" s="1" t="s">
        <v>67</v>
      </c>
      <c r="L31" s="1">
        <v>1</v>
      </c>
    </row>
    <row r="32" spans="1:12" x14ac:dyDescent="0.25">
      <c r="A32" s="1">
        <v>31</v>
      </c>
      <c r="B32" s="1">
        <v>25</v>
      </c>
      <c r="C32" s="1" t="s">
        <v>60</v>
      </c>
      <c r="D32" s="1" t="s">
        <v>46</v>
      </c>
      <c r="E32" s="1" t="s">
        <v>40</v>
      </c>
      <c r="F32" s="1" t="s">
        <v>41</v>
      </c>
      <c r="G32" s="1" t="s">
        <v>41</v>
      </c>
      <c r="H32" s="1" t="s">
        <v>42</v>
      </c>
      <c r="I32" s="1" t="s">
        <v>70</v>
      </c>
      <c r="J32" s="1" t="s">
        <v>70</v>
      </c>
      <c r="K32" s="1" t="s">
        <v>70</v>
      </c>
      <c r="L32" s="1">
        <v>1</v>
      </c>
    </row>
    <row r="33" spans="1:12" x14ac:dyDescent="0.25">
      <c r="A33" s="1">
        <v>32</v>
      </c>
      <c r="B33" s="1">
        <v>22</v>
      </c>
      <c r="C33" s="1" t="s">
        <v>38</v>
      </c>
      <c r="D33" s="1" t="s">
        <v>46</v>
      </c>
      <c r="E33" s="1" t="s">
        <v>40</v>
      </c>
      <c r="F33" s="1" t="s">
        <v>41</v>
      </c>
      <c r="G33" s="1" t="s">
        <v>41</v>
      </c>
      <c r="H33" s="1" t="s">
        <v>42</v>
      </c>
      <c r="I33" s="1" t="s">
        <v>52</v>
      </c>
      <c r="J33" s="1" t="s">
        <v>53</v>
      </c>
      <c r="K33" s="1" t="s">
        <v>75</v>
      </c>
      <c r="L33" s="1">
        <v>1</v>
      </c>
    </row>
    <row r="34" spans="1:12" x14ac:dyDescent="0.25">
      <c r="A34" s="1">
        <v>33</v>
      </c>
      <c r="B34" s="1">
        <v>31</v>
      </c>
      <c r="C34" s="1" t="s">
        <v>38</v>
      </c>
      <c r="D34" s="1" t="s">
        <v>46</v>
      </c>
      <c r="E34" s="1" t="s">
        <v>40</v>
      </c>
      <c r="F34" s="1" t="s">
        <v>41</v>
      </c>
      <c r="G34" s="1" t="s">
        <v>41</v>
      </c>
      <c r="H34" s="1" t="s">
        <v>42</v>
      </c>
      <c r="I34" s="1" t="s">
        <v>43</v>
      </c>
      <c r="J34" s="1" t="s">
        <v>50</v>
      </c>
      <c r="K34" s="1" t="s">
        <v>76</v>
      </c>
      <c r="L34" s="1">
        <v>1</v>
      </c>
    </row>
    <row r="35" spans="1:12" x14ac:dyDescent="0.25">
      <c r="A35" s="1">
        <v>34</v>
      </c>
      <c r="B35" s="1">
        <v>26</v>
      </c>
      <c r="C35" s="1" t="s">
        <v>59</v>
      </c>
      <c r="D35" s="1" t="s">
        <v>46</v>
      </c>
      <c r="E35" s="1" t="s">
        <v>57</v>
      </c>
      <c r="F35" s="1" t="s">
        <v>41</v>
      </c>
      <c r="G35" s="1" t="s">
        <v>41</v>
      </c>
      <c r="H35" s="1" t="s">
        <v>47</v>
      </c>
      <c r="I35" s="1" t="s">
        <v>43</v>
      </c>
      <c r="J35" s="1" t="s">
        <v>66</v>
      </c>
      <c r="K35" s="1" t="s">
        <v>54</v>
      </c>
      <c r="L35" s="1">
        <v>0</v>
      </c>
    </row>
    <row r="36" spans="1:12" x14ac:dyDescent="0.25">
      <c r="A36" s="1">
        <v>35</v>
      </c>
      <c r="B36" s="1">
        <v>27</v>
      </c>
      <c r="C36" s="1" t="s">
        <v>38</v>
      </c>
      <c r="D36" s="1" t="s">
        <v>46</v>
      </c>
      <c r="E36" s="1" t="s">
        <v>40</v>
      </c>
      <c r="F36" s="1" t="s">
        <v>47</v>
      </c>
      <c r="G36" s="1" t="s">
        <v>41</v>
      </c>
      <c r="H36" s="1" t="s">
        <v>42</v>
      </c>
      <c r="I36" s="1" t="s">
        <v>43</v>
      </c>
      <c r="J36" s="1" t="s">
        <v>66</v>
      </c>
      <c r="K36" s="1" t="s">
        <v>54</v>
      </c>
      <c r="L36" s="1">
        <v>1</v>
      </c>
    </row>
    <row r="37" spans="1:12" x14ac:dyDescent="0.25">
      <c r="A37" s="1">
        <v>36</v>
      </c>
      <c r="B37" s="1">
        <v>25</v>
      </c>
      <c r="C37" s="1" t="s">
        <v>38</v>
      </c>
      <c r="D37" s="1" t="s">
        <v>39</v>
      </c>
      <c r="E37" s="1" t="s">
        <v>57</v>
      </c>
      <c r="F37" s="1" t="s">
        <v>47</v>
      </c>
      <c r="G37" s="1" t="s">
        <v>41</v>
      </c>
      <c r="H37" s="1" t="s">
        <v>47</v>
      </c>
      <c r="I37" s="1" t="s">
        <v>43</v>
      </c>
      <c r="J37" s="1" t="s">
        <v>64</v>
      </c>
      <c r="K37" s="1" t="s">
        <v>54</v>
      </c>
      <c r="L37" s="1">
        <v>1</v>
      </c>
    </row>
    <row r="38" spans="1:12" x14ac:dyDescent="0.25">
      <c r="A38" s="1">
        <v>37</v>
      </c>
      <c r="B38" s="1">
        <v>33</v>
      </c>
      <c r="C38" s="1" t="s">
        <v>38</v>
      </c>
      <c r="D38" s="1" t="s">
        <v>46</v>
      </c>
      <c r="E38" s="1" t="s">
        <v>40</v>
      </c>
      <c r="F38" s="1" t="s">
        <v>48</v>
      </c>
      <c r="G38" s="1" t="s">
        <v>41</v>
      </c>
      <c r="H38" s="1" t="s">
        <v>42</v>
      </c>
      <c r="I38" s="1" t="s">
        <v>52</v>
      </c>
      <c r="J38" s="1" t="s">
        <v>64</v>
      </c>
      <c r="K38" s="1" t="s">
        <v>77</v>
      </c>
      <c r="L38" s="1">
        <v>1</v>
      </c>
    </row>
    <row r="39" spans="1:12" x14ac:dyDescent="0.25">
      <c r="A39" s="1">
        <v>38</v>
      </c>
      <c r="B39" s="1">
        <v>35</v>
      </c>
      <c r="C39" s="1" t="s">
        <v>38</v>
      </c>
      <c r="D39" s="1" t="s">
        <v>46</v>
      </c>
      <c r="E39" s="1" t="s">
        <v>40</v>
      </c>
      <c r="F39" s="1" t="s">
        <v>41</v>
      </c>
      <c r="G39" s="1" t="s">
        <v>42</v>
      </c>
      <c r="H39" s="1" t="s">
        <v>42</v>
      </c>
      <c r="I39" s="1" t="s">
        <v>43</v>
      </c>
      <c r="J39" s="1" t="s">
        <v>44</v>
      </c>
      <c r="K39" s="1" t="s">
        <v>78</v>
      </c>
      <c r="L39" s="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E289A-EFCA-44A8-A19F-931BB05A6F0B}">
  <sheetPr>
    <tabColor theme="5"/>
  </sheetPr>
  <dimension ref="A1:U25"/>
  <sheetViews>
    <sheetView showGridLines="0" workbookViewId="0">
      <selection activeCell="B3" sqref="B3"/>
    </sheetView>
  </sheetViews>
  <sheetFormatPr defaultColWidth="0" defaultRowHeight="14.25" x14ac:dyDescent="0.2"/>
  <cols>
    <col min="1" max="1" width="3.5703125" style="4" customWidth="1"/>
    <col min="2" max="21" width="9.140625" style="4" customWidth="1"/>
    <col min="22" max="16384" width="9.140625" style="4" hidden="1"/>
  </cols>
  <sheetData>
    <row r="1" spans="1:21" s="61" customFormat="1" ht="15.75" x14ac:dyDescent="0.25">
      <c r="A1" s="60"/>
      <c r="B1" s="59" t="s">
        <v>129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s="62" customFormat="1" ht="15.75" x14ac:dyDescent="0.25">
      <c r="B2" s="63"/>
    </row>
    <row r="3" spans="1:21" ht="20.25" x14ac:dyDescent="0.3">
      <c r="B3" s="5" t="s">
        <v>118</v>
      </c>
      <c r="I3" s="5" t="s">
        <v>119</v>
      </c>
    </row>
    <row r="6" spans="1:21" ht="14.25" customHeight="1" x14ac:dyDescent="0.2"/>
    <row r="25" spans="15:15" x14ac:dyDescent="0.2">
      <c r="O25" s="4" t="s">
        <v>120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20912-57D5-4EA8-9D69-174A31C31C0F}">
  <sheetPr>
    <tabColor theme="5"/>
  </sheetPr>
  <dimension ref="A1:U36"/>
  <sheetViews>
    <sheetView showGridLines="0" workbookViewId="0">
      <selection activeCell="U13" sqref="U13"/>
    </sheetView>
  </sheetViews>
  <sheetFormatPr defaultColWidth="0" defaultRowHeight="15" x14ac:dyDescent="0.25"/>
  <cols>
    <col min="1" max="21" width="9.140625" customWidth="1"/>
    <col min="22" max="16384" width="9.140625" hidden="1"/>
  </cols>
  <sheetData>
    <row r="1" spans="1:21" s="61" customFormat="1" ht="15.75" x14ac:dyDescent="0.25">
      <c r="A1" s="60"/>
      <c r="B1" s="59" t="s">
        <v>129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s="62" customFormat="1" ht="15.75" x14ac:dyDescent="0.25">
      <c r="B2" s="63"/>
    </row>
    <row r="3" spans="1:21" ht="20.25" x14ac:dyDescent="0.3">
      <c r="B3" s="5" t="s">
        <v>136</v>
      </c>
    </row>
    <row r="6" spans="1:21" x14ac:dyDescent="0.25">
      <c r="B6" s="69" t="s">
        <v>138</v>
      </c>
      <c r="C6" s="70"/>
      <c r="D6" s="70"/>
      <c r="E6" s="70"/>
      <c r="F6" s="70"/>
      <c r="G6" s="70"/>
      <c r="H6" s="70"/>
      <c r="I6" s="70"/>
      <c r="J6" s="70"/>
      <c r="K6" s="70"/>
      <c r="L6" s="71"/>
      <c r="M6" s="72" t="s">
        <v>137</v>
      </c>
      <c r="N6" s="70"/>
      <c r="O6" s="70"/>
      <c r="P6" s="70"/>
      <c r="Q6" s="73"/>
      <c r="R6" s="73"/>
      <c r="S6" s="73"/>
      <c r="T6" s="73"/>
    </row>
    <row r="7" spans="1:21" x14ac:dyDescent="0.25">
      <c r="L7" s="68"/>
    </row>
    <row r="8" spans="1:21" x14ac:dyDescent="0.25">
      <c r="L8" s="68"/>
    </row>
    <row r="9" spans="1:21" x14ac:dyDescent="0.25">
      <c r="L9" s="68"/>
    </row>
    <row r="10" spans="1:21" x14ac:dyDescent="0.25">
      <c r="L10" s="68"/>
    </row>
    <row r="11" spans="1:21" x14ac:dyDescent="0.25">
      <c r="L11" s="68"/>
    </row>
    <row r="12" spans="1:21" x14ac:dyDescent="0.25">
      <c r="L12" s="68"/>
    </row>
    <row r="13" spans="1:21" x14ac:dyDescent="0.25">
      <c r="L13" s="68"/>
    </row>
    <row r="14" spans="1:21" x14ac:dyDescent="0.25">
      <c r="L14" s="68"/>
    </row>
    <row r="15" spans="1:21" x14ac:dyDescent="0.25">
      <c r="L15" s="68"/>
    </row>
    <row r="16" spans="1:21" x14ac:dyDescent="0.25">
      <c r="L16" s="68"/>
    </row>
    <row r="17" spans="12:12" x14ac:dyDescent="0.25">
      <c r="L17" s="68"/>
    </row>
    <row r="18" spans="12:12" x14ac:dyDescent="0.25">
      <c r="L18" s="68"/>
    </row>
    <row r="19" spans="12:12" x14ac:dyDescent="0.25">
      <c r="L19" s="68"/>
    </row>
    <row r="20" spans="12:12" x14ac:dyDescent="0.25">
      <c r="L20" s="68"/>
    </row>
    <row r="21" spans="12:12" x14ac:dyDescent="0.25">
      <c r="L21" s="68"/>
    </row>
    <row r="22" spans="12:12" x14ac:dyDescent="0.25">
      <c r="L22" s="68"/>
    </row>
    <row r="23" spans="12:12" x14ac:dyDescent="0.25">
      <c r="L23" s="68"/>
    </row>
    <row r="24" spans="12:12" x14ac:dyDescent="0.25">
      <c r="L24" s="68"/>
    </row>
    <row r="25" spans="12:12" x14ac:dyDescent="0.25">
      <c r="L25" s="68"/>
    </row>
    <row r="26" spans="12:12" x14ac:dyDescent="0.25">
      <c r="L26" s="68"/>
    </row>
    <row r="27" spans="12:12" x14ac:dyDescent="0.25">
      <c r="L27" s="68"/>
    </row>
    <row r="28" spans="12:12" x14ac:dyDescent="0.25">
      <c r="L28" s="68"/>
    </row>
    <row r="29" spans="12:12" x14ac:dyDescent="0.25">
      <c r="L29" s="68"/>
    </row>
    <row r="30" spans="12:12" x14ac:dyDescent="0.25">
      <c r="L30" s="68"/>
    </row>
    <row r="31" spans="12:12" x14ac:dyDescent="0.25">
      <c r="L31" s="68"/>
    </row>
    <row r="32" spans="12:12" x14ac:dyDescent="0.25">
      <c r="L32" s="68"/>
    </row>
    <row r="33" spans="12:12" x14ac:dyDescent="0.25">
      <c r="L33" s="68"/>
    </row>
    <row r="34" spans="12:12" x14ac:dyDescent="0.25">
      <c r="L34" s="68"/>
    </row>
    <row r="35" spans="12:12" x14ac:dyDescent="0.25">
      <c r="L35" s="68"/>
    </row>
    <row r="36" spans="12:12" x14ac:dyDescent="0.25">
      <c r="L36" s="6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18C09-BE59-4B9B-92F6-738FDE76E80F}">
  <sheetPr>
    <tabColor theme="4"/>
  </sheetPr>
  <dimension ref="A1:U34"/>
  <sheetViews>
    <sheetView showGridLines="0" workbookViewId="0">
      <selection activeCell="Q27" sqref="Q27"/>
    </sheetView>
  </sheetViews>
  <sheetFormatPr defaultRowHeight="14.25" x14ac:dyDescent="0.2"/>
  <cols>
    <col min="1" max="1" width="3.28515625" style="4" customWidth="1"/>
    <col min="2" max="2" width="30.28515625" style="4" customWidth="1"/>
    <col min="3" max="3" width="16" style="4" customWidth="1"/>
    <col min="4" max="16384" width="9.140625" style="4"/>
  </cols>
  <sheetData>
    <row r="1" spans="1:21" s="61" customFormat="1" ht="15.75" x14ac:dyDescent="0.25">
      <c r="A1" s="60"/>
      <c r="B1" s="59" t="s">
        <v>130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s="62" customFormat="1" ht="15.75" x14ac:dyDescent="0.25">
      <c r="B2" s="63"/>
    </row>
    <row r="3" spans="1:21" ht="18" x14ac:dyDescent="0.25">
      <c r="A3" s="13"/>
      <c r="B3" s="14" t="s">
        <v>121</v>
      </c>
    </row>
    <row r="4" spans="1:21" x14ac:dyDescent="0.2">
      <c r="A4" s="13"/>
      <c r="B4" s="13"/>
    </row>
    <row r="5" spans="1:21" x14ac:dyDescent="0.2">
      <c r="A5" s="13"/>
    </row>
    <row r="6" spans="1:21" x14ac:dyDescent="0.2">
      <c r="A6" s="15"/>
      <c r="B6" s="44"/>
      <c r="C6" s="44" t="s">
        <v>104</v>
      </c>
    </row>
    <row r="7" spans="1:21" x14ac:dyDescent="0.2">
      <c r="A7" s="13"/>
      <c r="B7" s="27" t="s">
        <v>110</v>
      </c>
      <c r="C7" s="27">
        <v>4</v>
      </c>
    </row>
    <row r="8" spans="1:21" x14ac:dyDescent="0.2">
      <c r="A8" s="17"/>
      <c r="B8" s="27" t="s">
        <v>99</v>
      </c>
      <c r="C8" s="27">
        <v>34</v>
      </c>
    </row>
    <row r="9" spans="1:21" x14ac:dyDescent="0.2">
      <c r="A9" s="17"/>
      <c r="B9" s="28"/>
      <c r="C9" s="31"/>
    </row>
    <row r="10" spans="1:21" x14ac:dyDescent="0.2">
      <c r="A10" s="13"/>
      <c r="B10" s="44" t="s">
        <v>114</v>
      </c>
      <c r="C10" s="45"/>
    </row>
    <row r="11" spans="1:21" x14ac:dyDescent="0.2">
      <c r="B11" s="46" t="s">
        <v>102</v>
      </c>
      <c r="C11" s="47">
        <v>4</v>
      </c>
    </row>
    <row r="12" spans="1:21" x14ac:dyDescent="0.2">
      <c r="A12" s="13"/>
      <c r="B12" s="48" t="s">
        <v>46</v>
      </c>
      <c r="C12" s="49">
        <v>3</v>
      </c>
    </row>
    <row r="13" spans="1:21" x14ac:dyDescent="0.2">
      <c r="B13" s="48" t="s">
        <v>56</v>
      </c>
      <c r="C13" s="49">
        <v>1</v>
      </c>
    </row>
    <row r="14" spans="1:21" x14ac:dyDescent="0.2">
      <c r="A14" s="13"/>
      <c r="B14" s="46" t="s">
        <v>99</v>
      </c>
      <c r="C14" s="47">
        <v>34</v>
      </c>
    </row>
    <row r="15" spans="1:21" x14ac:dyDescent="0.2">
      <c r="B15" s="48" t="s">
        <v>46</v>
      </c>
      <c r="C15" s="49">
        <v>25</v>
      </c>
    </row>
    <row r="16" spans="1:21" x14ac:dyDescent="0.2">
      <c r="B16" s="48" t="s">
        <v>56</v>
      </c>
      <c r="C16" s="49">
        <v>5</v>
      </c>
    </row>
    <row r="17" spans="2:3" x14ac:dyDescent="0.2">
      <c r="B17" s="48" t="s">
        <v>39</v>
      </c>
      <c r="C17" s="49">
        <v>4</v>
      </c>
    </row>
    <row r="18" spans="2:3" x14ac:dyDescent="0.2">
      <c r="C18" s="18"/>
    </row>
    <row r="19" spans="2:3" x14ac:dyDescent="0.2">
      <c r="C19" s="18"/>
    </row>
    <row r="20" spans="2:3" x14ac:dyDescent="0.2">
      <c r="C20" s="18"/>
    </row>
    <row r="21" spans="2:3" x14ac:dyDescent="0.2">
      <c r="C21" s="18"/>
    </row>
    <row r="22" spans="2:3" x14ac:dyDescent="0.2">
      <c r="C22" s="18"/>
    </row>
    <row r="23" spans="2:3" x14ac:dyDescent="0.2">
      <c r="C23" s="18"/>
    </row>
    <row r="24" spans="2:3" x14ac:dyDescent="0.2">
      <c r="C24" s="18"/>
    </row>
    <row r="25" spans="2:3" x14ac:dyDescent="0.2">
      <c r="C25" s="18"/>
    </row>
    <row r="26" spans="2:3" x14ac:dyDescent="0.2">
      <c r="C26" s="18"/>
    </row>
    <row r="27" spans="2:3" x14ac:dyDescent="0.2">
      <c r="C27" s="18"/>
    </row>
    <row r="28" spans="2:3" x14ac:dyDescent="0.2">
      <c r="C28" s="18"/>
    </row>
    <row r="29" spans="2:3" x14ac:dyDescent="0.2">
      <c r="C29" s="18"/>
    </row>
    <row r="30" spans="2:3" x14ac:dyDescent="0.2">
      <c r="C30" s="18"/>
    </row>
    <row r="31" spans="2:3" x14ac:dyDescent="0.2">
      <c r="C31" s="18"/>
    </row>
    <row r="32" spans="2:3" x14ac:dyDescent="0.2">
      <c r="C32" s="18"/>
    </row>
    <row r="33" spans="3:3" x14ac:dyDescent="0.2">
      <c r="C33" s="18"/>
    </row>
    <row r="34" spans="3:3" x14ac:dyDescent="0.2">
      <c r="C34" s="1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F33B4-17D0-45F9-84A1-55993A0F6A18}">
  <sheetPr>
    <tabColor theme="4"/>
  </sheetPr>
  <dimension ref="A1:U32"/>
  <sheetViews>
    <sheetView showGridLines="0" topLeftCell="D1" workbookViewId="0">
      <selection activeCell="AD23" sqref="AD23"/>
    </sheetView>
  </sheetViews>
  <sheetFormatPr defaultRowHeight="14.25" x14ac:dyDescent="0.2"/>
  <cols>
    <col min="1" max="1" width="3.28515625" style="4" customWidth="1"/>
    <col min="2" max="2" width="35.140625" style="4" customWidth="1"/>
    <col min="3" max="16384" width="9.140625" style="4"/>
  </cols>
  <sheetData>
    <row r="1" spans="1:21" s="61" customFormat="1" ht="15.75" x14ac:dyDescent="0.25">
      <c r="A1" s="60"/>
      <c r="B1" s="59" t="s">
        <v>131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s="62" customFormat="1" ht="15.75" x14ac:dyDescent="0.25">
      <c r="B2" s="63"/>
    </row>
    <row r="3" spans="1:21" ht="18" x14ac:dyDescent="0.25">
      <c r="A3" s="13"/>
      <c r="B3" s="14" t="s">
        <v>122</v>
      </c>
    </row>
    <row r="4" spans="1:21" ht="18" x14ac:dyDescent="0.2">
      <c r="A4" s="13"/>
      <c r="B4" s="20" t="s">
        <v>101</v>
      </c>
    </row>
    <row r="5" spans="1:21" x14ac:dyDescent="0.2">
      <c r="A5" s="13"/>
    </row>
    <row r="6" spans="1:21" x14ac:dyDescent="0.2">
      <c r="A6" s="15"/>
    </row>
    <row r="7" spans="1:21" ht="15" x14ac:dyDescent="0.25">
      <c r="A7" s="13"/>
      <c r="H7" s="25" t="s">
        <v>128</v>
      </c>
    </row>
    <row r="8" spans="1:21" x14ac:dyDescent="0.2">
      <c r="A8" s="17"/>
      <c r="B8" s="44" t="s">
        <v>107</v>
      </c>
      <c r="C8" s="44" t="s">
        <v>108</v>
      </c>
    </row>
    <row r="9" spans="1:21" x14ac:dyDescent="0.2">
      <c r="A9" s="17"/>
      <c r="B9" s="33" t="s">
        <v>56</v>
      </c>
      <c r="C9" s="27">
        <v>6</v>
      </c>
    </row>
    <row r="10" spans="1:21" x14ac:dyDescent="0.2">
      <c r="A10" s="13"/>
      <c r="B10" s="33" t="s">
        <v>39</v>
      </c>
      <c r="C10" s="27">
        <v>4</v>
      </c>
    </row>
    <row r="11" spans="1:21" x14ac:dyDescent="0.2">
      <c r="B11" s="33" t="s">
        <v>46</v>
      </c>
      <c r="C11" s="27">
        <v>28</v>
      </c>
    </row>
    <row r="12" spans="1:21" x14ac:dyDescent="0.2">
      <c r="A12" s="13"/>
      <c r="B12" s="9"/>
      <c r="C12" s="21"/>
      <c r="D12" s="9"/>
      <c r="E12" s="9"/>
      <c r="F12" s="9"/>
      <c r="G12" s="9"/>
    </row>
    <row r="13" spans="1:21" x14ac:dyDescent="0.2">
      <c r="B13" s="9"/>
      <c r="C13" s="9"/>
      <c r="D13" s="9"/>
      <c r="E13" s="9"/>
      <c r="F13" s="9"/>
      <c r="G13" s="9"/>
    </row>
    <row r="14" spans="1:21" ht="15" x14ac:dyDescent="0.25">
      <c r="A14" s="13"/>
      <c r="B14" s="22"/>
      <c r="C14" s="9"/>
      <c r="D14" s="9"/>
      <c r="E14" s="9"/>
      <c r="F14" s="9"/>
      <c r="G14" s="9"/>
    </row>
    <row r="15" spans="1:21" ht="15" x14ac:dyDescent="0.25">
      <c r="B15" s="22"/>
      <c r="C15" s="9"/>
      <c r="D15" s="9"/>
      <c r="E15" s="9"/>
      <c r="F15" s="9"/>
      <c r="G15" s="9"/>
    </row>
    <row r="16" spans="1:21" ht="15" x14ac:dyDescent="0.25">
      <c r="B16" s="22"/>
      <c r="C16" s="9"/>
      <c r="D16" s="9"/>
      <c r="E16" s="9"/>
      <c r="F16" s="9"/>
      <c r="G16" s="9"/>
    </row>
    <row r="17" spans="2:7" x14ac:dyDescent="0.2">
      <c r="B17" s="9"/>
      <c r="C17" s="21"/>
      <c r="D17" s="9"/>
      <c r="E17" s="9"/>
      <c r="F17" s="9"/>
      <c r="G17" s="9"/>
    </row>
    <row r="18" spans="2:7" x14ac:dyDescent="0.2">
      <c r="B18" s="23"/>
      <c r="C18" s="24"/>
      <c r="D18" s="9"/>
      <c r="E18" s="9"/>
      <c r="F18" s="9"/>
      <c r="G18" s="9"/>
    </row>
    <row r="19" spans="2:7" x14ac:dyDescent="0.2">
      <c r="C19" s="18"/>
    </row>
    <row r="20" spans="2:7" x14ac:dyDescent="0.2">
      <c r="C20" s="18"/>
    </row>
    <row r="21" spans="2:7" x14ac:dyDescent="0.2">
      <c r="C21" s="18"/>
    </row>
    <row r="22" spans="2:7" x14ac:dyDescent="0.2">
      <c r="C22" s="18"/>
    </row>
    <row r="23" spans="2:7" x14ac:dyDescent="0.2">
      <c r="C23" s="18"/>
    </row>
    <row r="24" spans="2:7" x14ac:dyDescent="0.2">
      <c r="C24" s="18"/>
    </row>
    <row r="25" spans="2:7" x14ac:dyDescent="0.2">
      <c r="C25" s="18"/>
    </row>
    <row r="26" spans="2:7" x14ac:dyDescent="0.2">
      <c r="C26" s="18"/>
    </row>
    <row r="27" spans="2:7" x14ac:dyDescent="0.2">
      <c r="C27" s="18"/>
    </row>
    <row r="28" spans="2:7" x14ac:dyDescent="0.2">
      <c r="C28" s="18"/>
    </row>
    <row r="29" spans="2:7" x14ac:dyDescent="0.2">
      <c r="C29" s="18"/>
    </row>
    <row r="30" spans="2:7" x14ac:dyDescent="0.2">
      <c r="C30" s="18"/>
    </row>
    <row r="31" spans="2:7" x14ac:dyDescent="0.2">
      <c r="C31" s="18"/>
    </row>
    <row r="32" spans="2:7" x14ac:dyDescent="0.2">
      <c r="C32" s="1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7712-255C-4A95-AA12-C30324F484DF}">
  <sheetPr>
    <tabColor theme="4"/>
  </sheetPr>
  <dimension ref="A1:U28"/>
  <sheetViews>
    <sheetView showGridLines="0" topLeftCell="A5" workbookViewId="0">
      <selection activeCell="B3" sqref="B3"/>
    </sheetView>
  </sheetViews>
  <sheetFormatPr defaultRowHeight="14.25" x14ac:dyDescent="0.2"/>
  <cols>
    <col min="1" max="1" width="3.28515625" style="4" customWidth="1"/>
    <col min="2" max="2" width="31" style="4" customWidth="1"/>
    <col min="3" max="3" width="19.140625" style="4" bestFit="1" customWidth="1"/>
    <col min="4" max="4" width="14.42578125" style="4" customWidth="1"/>
    <col min="5" max="5" width="11.140625" style="4" customWidth="1"/>
    <col min="6" max="6" width="9.140625" style="4"/>
    <col min="7" max="7" width="5.140625" style="4" customWidth="1"/>
    <col min="8" max="8" width="17" style="4" customWidth="1"/>
    <col min="9" max="16384" width="9.140625" style="4"/>
  </cols>
  <sheetData>
    <row r="1" spans="1:21" s="61" customFormat="1" ht="15.75" x14ac:dyDescent="0.25">
      <c r="A1" s="60"/>
      <c r="B1" s="59" t="s">
        <v>132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s="62" customFormat="1" ht="15.75" x14ac:dyDescent="0.25">
      <c r="B2" s="63"/>
    </row>
    <row r="3" spans="1:21" ht="18" x14ac:dyDescent="0.25">
      <c r="A3" s="13"/>
      <c r="B3" s="14" t="s">
        <v>126</v>
      </c>
    </row>
    <row r="4" spans="1:21" x14ac:dyDescent="0.2">
      <c r="A4" s="13"/>
      <c r="B4" s="19" t="s">
        <v>89</v>
      </c>
    </row>
    <row r="5" spans="1:21" x14ac:dyDescent="0.2">
      <c r="A5" s="13"/>
      <c r="B5" s="19"/>
    </row>
    <row r="6" spans="1:21" ht="15" x14ac:dyDescent="0.25">
      <c r="A6" s="13"/>
      <c r="B6" s="28"/>
      <c r="C6" s="28"/>
      <c r="D6" s="28"/>
      <c r="E6" s="28"/>
      <c r="F6" s="28"/>
      <c r="G6" s="28"/>
      <c r="I6" s="4" t="s">
        <v>117</v>
      </c>
    </row>
    <row r="7" spans="1:21" x14ac:dyDescent="0.2">
      <c r="A7" s="13"/>
      <c r="B7" s="44"/>
      <c r="C7" s="64" t="s">
        <v>111</v>
      </c>
      <c r="D7" s="64"/>
      <c r="E7" s="44"/>
      <c r="F7" s="28"/>
      <c r="G7" s="28"/>
    </row>
    <row r="8" spans="1:21" x14ac:dyDescent="0.2">
      <c r="A8" s="15"/>
      <c r="B8" s="42"/>
      <c r="C8" s="42" t="s">
        <v>102</v>
      </c>
      <c r="D8" s="42" t="s">
        <v>99</v>
      </c>
      <c r="E8" s="42" t="s">
        <v>100</v>
      </c>
      <c r="F8" s="28"/>
      <c r="G8" s="28"/>
    </row>
    <row r="9" spans="1:21" x14ac:dyDescent="0.2">
      <c r="A9" s="13"/>
      <c r="B9" s="33" t="s">
        <v>56</v>
      </c>
      <c r="C9" s="34">
        <v>1</v>
      </c>
      <c r="D9" s="34">
        <v>5</v>
      </c>
      <c r="E9" s="27">
        <f>SUM(C9:D9)</f>
        <v>6</v>
      </c>
      <c r="F9" s="28"/>
      <c r="G9" s="28"/>
    </row>
    <row r="10" spans="1:21" x14ac:dyDescent="0.2">
      <c r="A10" s="13"/>
      <c r="B10" s="33" t="s">
        <v>39</v>
      </c>
      <c r="C10" s="34"/>
      <c r="D10" s="34">
        <v>4</v>
      </c>
      <c r="E10" s="27">
        <f>SUM(C10:D10)</f>
        <v>4</v>
      </c>
      <c r="F10" s="28"/>
      <c r="G10" s="28"/>
    </row>
    <row r="11" spans="1:21" x14ac:dyDescent="0.2">
      <c r="A11" s="17"/>
      <c r="B11" s="33" t="s">
        <v>46</v>
      </c>
      <c r="C11" s="34">
        <v>3</v>
      </c>
      <c r="D11" s="34">
        <v>25</v>
      </c>
      <c r="E11" s="27">
        <f>SUM(C11:D11)</f>
        <v>28</v>
      </c>
      <c r="F11" s="28"/>
      <c r="G11" s="28"/>
    </row>
    <row r="12" spans="1:21" x14ac:dyDescent="0.2">
      <c r="B12" s="35"/>
      <c r="C12" s="36"/>
      <c r="D12" s="36"/>
      <c r="E12" s="28"/>
      <c r="F12" s="28"/>
      <c r="G12" s="28"/>
    </row>
    <row r="13" spans="1:21" x14ac:dyDescent="0.2">
      <c r="B13" s="27"/>
      <c r="C13" s="65" t="s">
        <v>112</v>
      </c>
      <c r="D13" s="66"/>
      <c r="E13" s="66"/>
      <c r="F13" s="67"/>
      <c r="G13" s="27"/>
    </row>
    <row r="14" spans="1:21" x14ac:dyDescent="0.2">
      <c r="B14" s="32"/>
      <c r="C14" s="32" t="s">
        <v>42</v>
      </c>
      <c r="D14" s="42" t="s">
        <v>109</v>
      </c>
      <c r="E14" s="32" t="s">
        <v>41</v>
      </c>
      <c r="F14" s="44" t="s">
        <v>109</v>
      </c>
      <c r="G14" s="57" t="s">
        <v>116</v>
      </c>
    </row>
    <row r="15" spans="1:21" ht="25.5" x14ac:dyDescent="0.2">
      <c r="B15" s="56" t="s">
        <v>123</v>
      </c>
      <c r="C15" s="37">
        <f>C9/E9</f>
        <v>0.16666666666666666</v>
      </c>
      <c r="D15" s="54">
        <f>1-C15</f>
        <v>0.83333333333333337</v>
      </c>
      <c r="E15" s="37">
        <f>D9/E9</f>
        <v>0.83333333333333337</v>
      </c>
      <c r="F15" s="55">
        <f>1-E15</f>
        <v>0.16666666666666663</v>
      </c>
      <c r="G15" s="57">
        <f>E9</f>
        <v>6</v>
      </c>
    </row>
    <row r="16" spans="1:21" ht="25.5" x14ac:dyDescent="0.2">
      <c r="B16" s="56" t="s">
        <v>124</v>
      </c>
      <c r="C16" s="37">
        <f>C10/E10</f>
        <v>0</v>
      </c>
      <c r="D16" s="54">
        <f>1-C16</f>
        <v>1</v>
      </c>
      <c r="E16" s="37">
        <f>D10/E10</f>
        <v>1</v>
      </c>
      <c r="F16" s="55">
        <f>1-E16</f>
        <v>0</v>
      </c>
      <c r="G16" s="57">
        <f>E10</f>
        <v>4</v>
      </c>
    </row>
    <row r="17" spans="1:8" ht="25.5" x14ac:dyDescent="0.2">
      <c r="B17" s="56" t="s">
        <v>125</v>
      </c>
      <c r="C17" s="37">
        <f>C11/E11</f>
        <v>0.10714285714285714</v>
      </c>
      <c r="D17" s="54">
        <f>1-C17</f>
        <v>0.8928571428571429</v>
      </c>
      <c r="E17" s="37">
        <f>D11/E11</f>
        <v>0.8928571428571429</v>
      </c>
      <c r="F17" s="55">
        <f>1-E17</f>
        <v>0.1071428571428571</v>
      </c>
      <c r="G17" s="57">
        <f>E11</f>
        <v>28</v>
      </c>
    </row>
    <row r="18" spans="1:8" x14ac:dyDescent="0.2">
      <c r="B18" s="35" t="s">
        <v>113</v>
      </c>
      <c r="C18" s="38">
        <f>MAX(C15:E17)</f>
        <v>1</v>
      </c>
      <c r="D18" s="36"/>
      <c r="E18" s="28"/>
      <c r="F18" s="28"/>
      <c r="G18" s="28"/>
    </row>
    <row r="19" spans="1:8" x14ac:dyDescent="0.2">
      <c r="B19" s="28"/>
      <c r="C19" s="31"/>
      <c r="D19" s="36"/>
      <c r="E19" s="28"/>
      <c r="F19" s="28"/>
      <c r="G19" s="28"/>
    </row>
    <row r="20" spans="1:8" x14ac:dyDescent="0.2">
      <c r="B20" s="28"/>
      <c r="C20" s="28"/>
      <c r="D20" s="28"/>
      <c r="E20" s="28"/>
      <c r="F20" s="28"/>
      <c r="G20" s="28"/>
    </row>
    <row r="21" spans="1:8" x14ac:dyDescent="0.2">
      <c r="A21" s="13"/>
      <c r="B21" s="28"/>
      <c r="C21" s="31"/>
      <c r="D21" s="28"/>
      <c r="E21" s="28"/>
      <c r="F21" s="28"/>
      <c r="G21" s="28"/>
    </row>
    <row r="22" spans="1:8" x14ac:dyDescent="0.2">
      <c r="B22" s="28"/>
      <c r="C22" s="31"/>
      <c r="D22" s="28"/>
      <c r="E22" s="28"/>
      <c r="F22" s="28"/>
      <c r="G22" s="28"/>
    </row>
    <row r="23" spans="1:8" x14ac:dyDescent="0.2">
      <c r="B23" s="28"/>
      <c r="C23" s="31"/>
      <c r="D23" s="28"/>
      <c r="E23" s="28"/>
      <c r="F23" s="28"/>
      <c r="G23" s="28"/>
    </row>
    <row r="24" spans="1:8" x14ac:dyDescent="0.2">
      <c r="B24" s="28"/>
      <c r="C24" s="31"/>
      <c r="D24" s="28"/>
      <c r="E24" s="28"/>
      <c r="F24" s="28"/>
      <c r="G24" s="28"/>
    </row>
    <row r="25" spans="1:8" ht="15" x14ac:dyDescent="0.25">
      <c r="B25" s="28"/>
      <c r="C25" s="31"/>
      <c r="D25" s="28"/>
      <c r="E25" s="28"/>
      <c r="F25" s="28"/>
      <c r="G25" s="28"/>
      <c r="H25" s="2"/>
    </row>
    <row r="26" spans="1:8" ht="15" x14ac:dyDescent="0.25">
      <c r="B26" s="28"/>
      <c r="C26" s="31"/>
      <c r="D26" s="28"/>
      <c r="E26" s="28"/>
      <c r="F26" s="28"/>
      <c r="G26" s="28"/>
      <c r="H26" s="2"/>
    </row>
    <row r="27" spans="1:8" ht="15" x14ac:dyDescent="0.25">
      <c r="B27" s="28"/>
      <c r="C27" s="31"/>
      <c r="D27" s="28"/>
      <c r="E27" s="28"/>
      <c r="F27" s="28"/>
      <c r="G27" s="28"/>
      <c r="H27" s="2"/>
    </row>
    <row r="28" spans="1:8" ht="15" x14ac:dyDescent="0.25">
      <c r="B28" s="28"/>
      <c r="C28" s="31"/>
      <c r="D28" s="28"/>
      <c r="E28" s="28"/>
      <c r="F28" s="28"/>
      <c r="G28" s="28"/>
      <c r="H28" s="2"/>
    </row>
  </sheetData>
  <mergeCells count="2">
    <mergeCell ref="C7:D7"/>
    <mergeCell ref="C13:F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97371-C91C-487E-AD86-597C8B6B1289}">
  <sheetPr>
    <tabColor theme="4"/>
  </sheetPr>
  <dimension ref="A1:U56"/>
  <sheetViews>
    <sheetView showGridLines="0" topLeftCell="F25" workbookViewId="0">
      <selection activeCell="S61" sqref="S61"/>
    </sheetView>
  </sheetViews>
  <sheetFormatPr defaultRowHeight="14.25" x14ac:dyDescent="0.2"/>
  <cols>
    <col min="1" max="1" width="3.28515625" style="4" customWidth="1"/>
    <col min="2" max="2" width="31" style="4" customWidth="1"/>
    <col min="3" max="3" width="19.140625" style="4" bestFit="1" customWidth="1"/>
    <col min="4" max="4" width="14.42578125" style="4" customWidth="1"/>
    <col min="5" max="5" width="11.140625" style="4" customWidth="1"/>
    <col min="6" max="6" width="9.140625" style="4"/>
    <col min="7" max="7" width="5.140625" style="4" customWidth="1"/>
    <col min="8" max="8" width="17" style="4" customWidth="1"/>
    <col min="9" max="25" width="9.140625" style="4"/>
    <col min="26" max="26" width="18.28515625" style="4" customWidth="1"/>
    <col min="27" max="16384" width="9.140625" style="4"/>
  </cols>
  <sheetData>
    <row r="1" spans="1:21" s="61" customFormat="1" ht="15.75" x14ac:dyDescent="0.25">
      <c r="A1" s="60"/>
      <c r="B1" s="59" t="s">
        <v>132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s="62" customFormat="1" ht="15.75" x14ac:dyDescent="0.25">
      <c r="B2" s="63"/>
    </row>
    <row r="3" spans="1:21" ht="18" x14ac:dyDescent="0.25">
      <c r="A3" s="13"/>
      <c r="B3" s="14" t="s">
        <v>126</v>
      </c>
    </row>
    <row r="4" spans="1:21" x14ac:dyDescent="0.2">
      <c r="A4" s="13"/>
      <c r="B4" s="19" t="s">
        <v>89</v>
      </c>
    </row>
    <row r="5" spans="1:21" x14ac:dyDescent="0.2">
      <c r="A5" s="13"/>
      <c r="B5" s="19"/>
    </row>
    <row r="6" spans="1:21" ht="15" x14ac:dyDescent="0.25">
      <c r="A6" s="13"/>
      <c r="B6" s="28"/>
      <c r="C6" s="28"/>
      <c r="D6" s="28"/>
      <c r="E6" s="28"/>
      <c r="F6" s="28"/>
      <c r="G6" s="28"/>
      <c r="I6" s="4" t="s">
        <v>117</v>
      </c>
    </row>
    <row r="7" spans="1:21" x14ac:dyDescent="0.2">
      <c r="A7" s="13"/>
      <c r="B7" s="44"/>
      <c r="C7" s="64" t="s">
        <v>111</v>
      </c>
      <c r="D7" s="64"/>
      <c r="E7" s="44"/>
      <c r="F7" s="28"/>
      <c r="G7" s="28"/>
    </row>
    <row r="8" spans="1:21" x14ac:dyDescent="0.2">
      <c r="A8" s="15"/>
      <c r="B8" s="42"/>
      <c r="C8" s="42" t="s">
        <v>102</v>
      </c>
      <c r="D8" s="42" t="s">
        <v>99</v>
      </c>
      <c r="E8" s="42" t="s">
        <v>100</v>
      </c>
      <c r="F8" s="28"/>
      <c r="G8" s="28"/>
    </row>
    <row r="9" spans="1:21" x14ac:dyDescent="0.2">
      <c r="A9" s="13"/>
      <c r="B9" s="33" t="s">
        <v>56</v>
      </c>
      <c r="C9" s="34">
        <v>1</v>
      </c>
      <c r="D9" s="34">
        <v>5</v>
      </c>
      <c r="E9" s="27">
        <f>SUM(C9:D9)</f>
        <v>6</v>
      </c>
      <c r="F9" s="28"/>
      <c r="G9" s="28"/>
    </row>
    <row r="10" spans="1:21" x14ac:dyDescent="0.2">
      <c r="A10" s="13"/>
      <c r="B10" s="33" t="s">
        <v>39</v>
      </c>
      <c r="C10" s="34"/>
      <c r="D10" s="34">
        <v>4</v>
      </c>
      <c r="E10" s="27">
        <f>SUM(C10:D10)</f>
        <v>4</v>
      </c>
      <c r="F10" s="28"/>
      <c r="G10" s="28"/>
    </row>
    <row r="11" spans="1:21" x14ac:dyDescent="0.2">
      <c r="A11" s="17"/>
      <c r="B11" s="33" t="s">
        <v>46</v>
      </c>
      <c r="C11" s="34">
        <v>3</v>
      </c>
      <c r="D11" s="34">
        <v>25</v>
      </c>
      <c r="E11" s="27">
        <f>SUM(C11:D11)</f>
        <v>28</v>
      </c>
      <c r="F11" s="28"/>
      <c r="G11" s="28"/>
    </row>
    <row r="12" spans="1:21" x14ac:dyDescent="0.2">
      <c r="B12" s="35"/>
      <c r="C12" s="36"/>
      <c r="D12" s="36"/>
      <c r="E12" s="28"/>
      <c r="F12" s="28"/>
      <c r="G12" s="28"/>
    </row>
    <row r="13" spans="1:21" x14ac:dyDescent="0.2">
      <c r="B13" s="27"/>
      <c r="C13" s="29" t="s">
        <v>112</v>
      </c>
      <c r="D13" s="29"/>
      <c r="E13" s="27"/>
      <c r="F13" s="27"/>
      <c r="G13" s="28"/>
    </row>
    <row r="14" spans="1:21" x14ac:dyDescent="0.2">
      <c r="B14" s="32"/>
      <c r="C14" s="32" t="s">
        <v>42</v>
      </c>
      <c r="D14" s="32" t="s">
        <v>109</v>
      </c>
      <c r="E14" s="32" t="s">
        <v>41</v>
      </c>
      <c r="F14" s="27" t="s">
        <v>109</v>
      </c>
      <c r="G14" s="28" t="s">
        <v>116</v>
      </c>
    </row>
    <row r="15" spans="1:21" ht="25.5" x14ac:dyDescent="0.2">
      <c r="B15" s="56" t="s">
        <v>123</v>
      </c>
      <c r="C15" s="37">
        <f>C9/E9</f>
        <v>0.16666666666666666</v>
      </c>
      <c r="D15" s="37">
        <f>1-C15</f>
        <v>0.83333333333333337</v>
      </c>
      <c r="E15" s="37">
        <f>D9/E9</f>
        <v>0.83333333333333337</v>
      </c>
      <c r="F15" s="30">
        <f>1-E15</f>
        <v>0.16666666666666663</v>
      </c>
      <c r="G15" s="28">
        <f>E9</f>
        <v>6</v>
      </c>
    </row>
    <row r="16" spans="1:21" ht="25.5" x14ac:dyDescent="0.2">
      <c r="B16" s="56" t="s">
        <v>124</v>
      </c>
      <c r="C16" s="37">
        <f>C10/E10</f>
        <v>0</v>
      </c>
      <c r="D16" s="37">
        <f>1-C16</f>
        <v>1</v>
      </c>
      <c r="E16" s="37">
        <f>D10/E10</f>
        <v>1</v>
      </c>
      <c r="F16" s="30">
        <f>1-E16</f>
        <v>0</v>
      </c>
      <c r="G16" s="28">
        <f>E10</f>
        <v>4</v>
      </c>
    </row>
    <row r="17" spans="1:21" ht="25.5" x14ac:dyDescent="0.2">
      <c r="B17" s="56" t="s">
        <v>125</v>
      </c>
      <c r="C17" s="37">
        <f>C11/E11</f>
        <v>0.10714285714285714</v>
      </c>
      <c r="D17" s="37">
        <f>1-C17</f>
        <v>0.8928571428571429</v>
      </c>
      <c r="E17" s="37">
        <f>D11/E11</f>
        <v>0.8928571428571429</v>
      </c>
      <c r="F17" s="30">
        <f>1-E17</f>
        <v>0.1071428571428571</v>
      </c>
      <c r="G17" s="28">
        <f>E11</f>
        <v>28</v>
      </c>
    </row>
    <row r="18" spans="1:21" x14ac:dyDescent="0.2">
      <c r="B18" s="35" t="s">
        <v>113</v>
      </c>
      <c r="C18" s="38">
        <f>MAX(C15:E17)</f>
        <v>1</v>
      </c>
      <c r="D18" s="36"/>
      <c r="E18" s="28"/>
      <c r="F18" s="28"/>
      <c r="G18" s="28"/>
    </row>
    <row r="19" spans="1:21" x14ac:dyDescent="0.2">
      <c r="B19" s="28"/>
      <c r="C19" s="31"/>
      <c r="D19" s="36"/>
      <c r="E19" s="28"/>
      <c r="F19" s="28"/>
      <c r="G19" s="28"/>
    </row>
    <row r="20" spans="1:21" x14ac:dyDescent="0.2">
      <c r="B20" s="28"/>
      <c r="C20" s="28"/>
      <c r="D20" s="28"/>
      <c r="E20" s="28"/>
      <c r="F20" s="28"/>
      <c r="G20" s="28"/>
    </row>
    <row r="21" spans="1:21" x14ac:dyDescent="0.2">
      <c r="A21" s="13"/>
      <c r="B21" s="28"/>
      <c r="C21" s="31"/>
      <c r="D21" s="28"/>
      <c r="E21" s="28"/>
      <c r="F21" s="28"/>
      <c r="G21" s="28"/>
    </row>
    <row r="22" spans="1:21" x14ac:dyDescent="0.2">
      <c r="B22" s="28"/>
      <c r="C22" s="31"/>
      <c r="D22" s="28"/>
      <c r="E22" s="28"/>
      <c r="F22" s="28"/>
      <c r="G22" s="28"/>
    </row>
    <row r="23" spans="1:21" x14ac:dyDescent="0.2">
      <c r="B23" s="28"/>
      <c r="C23" s="31"/>
      <c r="D23" s="28"/>
      <c r="E23" s="28"/>
      <c r="F23" s="28"/>
      <c r="G23" s="28"/>
    </row>
    <row r="24" spans="1:21" x14ac:dyDescent="0.2">
      <c r="B24" s="28"/>
      <c r="C24" s="31"/>
      <c r="D24" s="28"/>
      <c r="E24" s="28"/>
      <c r="F24" s="28"/>
      <c r="G24" s="28"/>
    </row>
    <row r="25" spans="1:21" ht="15" x14ac:dyDescent="0.25">
      <c r="B25" s="28"/>
      <c r="C25" s="31"/>
      <c r="D25" s="28"/>
      <c r="E25" s="28"/>
      <c r="F25" s="28"/>
      <c r="G25" s="28"/>
      <c r="H25"/>
    </row>
    <row r="26" spans="1:21" ht="15" x14ac:dyDescent="0.25">
      <c r="B26" s="28"/>
      <c r="C26" s="31"/>
      <c r="D26" s="28"/>
      <c r="E26" s="28"/>
      <c r="F26" s="28"/>
      <c r="G26" s="28"/>
      <c r="H26"/>
    </row>
    <row r="27" spans="1:21" ht="15" x14ac:dyDescent="0.25">
      <c r="B27" s="28"/>
      <c r="C27" s="31"/>
      <c r="D27" s="28"/>
      <c r="E27" s="28"/>
      <c r="F27" s="28"/>
      <c r="G27" s="28"/>
      <c r="H27"/>
    </row>
    <row r="28" spans="1:21" s="61" customFormat="1" ht="15.75" x14ac:dyDescent="0.25">
      <c r="A28" s="60"/>
      <c r="B28" s="59" t="s">
        <v>133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</row>
    <row r="29" spans="1:21" ht="20.25" x14ac:dyDescent="0.3">
      <c r="B29" s="58" t="s">
        <v>134</v>
      </c>
      <c r="C29" s="31"/>
      <c r="D29" s="28"/>
      <c r="E29" s="28"/>
      <c r="F29" s="28"/>
      <c r="G29" s="28"/>
      <c r="H29" s="2"/>
    </row>
    <row r="30" spans="1:21" ht="15" x14ac:dyDescent="0.25">
      <c r="B30" s="39"/>
      <c r="C30" s="40"/>
      <c r="D30" s="28"/>
      <c r="E30" s="28"/>
      <c r="F30" s="28"/>
      <c r="G30" s="28"/>
      <c r="H30"/>
    </row>
    <row r="31" spans="1:21" ht="15" x14ac:dyDescent="0.25">
      <c r="B31" s="27" t="s">
        <v>105</v>
      </c>
      <c r="C31" s="27" t="s">
        <v>99</v>
      </c>
      <c r="D31" s="27" t="s">
        <v>103</v>
      </c>
      <c r="E31" s="27" t="s">
        <v>104</v>
      </c>
      <c r="F31" s="28"/>
      <c r="G31" s="28"/>
      <c r="H31"/>
    </row>
    <row r="32" spans="1:21" ht="15" x14ac:dyDescent="0.25">
      <c r="B32" s="33" t="s">
        <v>56</v>
      </c>
      <c r="C32" s="33" t="s">
        <v>102</v>
      </c>
      <c r="D32" s="27" t="s">
        <v>59</v>
      </c>
      <c r="E32" s="27">
        <v>0</v>
      </c>
      <c r="F32" s="28"/>
      <c r="G32" s="28"/>
      <c r="H32"/>
    </row>
    <row r="33" spans="2:8" ht="15" x14ac:dyDescent="0.25">
      <c r="B33" s="27"/>
      <c r="C33" s="27"/>
      <c r="D33" s="27" t="s">
        <v>106</v>
      </c>
      <c r="E33" s="27">
        <v>1</v>
      </c>
      <c r="F33" s="28"/>
      <c r="G33" s="28"/>
      <c r="H33"/>
    </row>
    <row r="34" spans="2:8" ht="15" x14ac:dyDescent="0.25">
      <c r="B34" s="27"/>
      <c r="C34" s="27"/>
      <c r="D34" s="27" t="s">
        <v>38</v>
      </c>
      <c r="E34" s="27"/>
      <c r="F34" s="28"/>
      <c r="G34" s="28"/>
      <c r="H34"/>
    </row>
    <row r="35" spans="2:8" ht="15" x14ac:dyDescent="0.25">
      <c r="B35" s="27"/>
      <c r="C35" s="27" t="s">
        <v>99</v>
      </c>
      <c r="D35" s="27" t="s">
        <v>59</v>
      </c>
      <c r="E35" s="27">
        <v>1</v>
      </c>
      <c r="F35" s="28"/>
      <c r="G35" s="28"/>
      <c r="H35"/>
    </row>
    <row r="36" spans="2:8" ht="15" x14ac:dyDescent="0.25">
      <c r="B36" s="27"/>
      <c r="C36" s="27"/>
      <c r="D36" s="27" t="s">
        <v>106</v>
      </c>
      <c r="E36" s="27">
        <v>1</v>
      </c>
      <c r="F36" s="28"/>
      <c r="G36" s="28"/>
      <c r="H36"/>
    </row>
    <row r="37" spans="2:8" ht="15" x14ac:dyDescent="0.25">
      <c r="B37" s="27"/>
      <c r="C37" s="27"/>
      <c r="D37" s="27" t="s">
        <v>38</v>
      </c>
      <c r="E37" s="27">
        <v>3</v>
      </c>
      <c r="F37" s="28"/>
      <c r="G37" s="28"/>
      <c r="H37"/>
    </row>
    <row r="38" spans="2:8" ht="15" x14ac:dyDescent="0.25">
      <c r="B38" s="33" t="s">
        <v>39</v>
      </c>
      <c r="C38" s="33" t="s">
        <v>102</v>
      </c>
      <c r="D38" s="27" t="s">
        <v>59</v>
      </c>
      <c r="E38" s="27"/>
      <c r="F38" s="28"/>
      <c r="G38" s="28"/>
      <c r="H38"/>
    </row>
    <row r="39" spans="2:8" ht="15" x14ac:dyDescent="0.25">
      <c r="B39" s="27"/>
      <c r="C39" s="27"/>
      <c r="D39" s="27" t="s">
        <v>106</v>
      </c>
      <c r="E39" s="27"/>
      <c r="F39" s="28"/>
      <c r="G39" s="28"/>
      <c r="H39"/>
    </row>
    <row r="40" spans="2:8" ht="15" x14ac:dyDescent="0.25">
      <c r="B40" s="27"/>
      <c r="C40" s="27"/>
      <c r="D40" s="27" t="s">
        <v>38</v>
      </c>
      <c r="E40" s="27"/>
      <c r="F40" s="28"/>
      <c r="G40" s="28"/>
      <c r="H40"/>
    </row>
    <row r="41" spans="2:8" ht="15" x14ac:dyDescent="0.25">
      <c r="B41" s="27"/>
      <c r="C41" s="27" t="s">
        <v>99</v>
      </c>
      <c r="D41" s="27" t="s">
        <v>59</v>
      </c>
      <c r="E41" s="27"/>
      <c r="F41" s="28"/>
      <c r="G41" s="28"/>
      <c r="H41"/>
    </row>
    <row r="42" spans="2:8" ht="15" x14ac:dyDescent="0.25">
      <c r="B42" s="27"/>
      <c r="C42" s="27"/>
      <c r="D42" s="27" t="s">
        <v>106</v>
      </c>
      <c r="E42" s="27"/>
      <c r="F42" s="28"/>
      <c r="G42" s="28"/>
      <c r="H42"/>
    </row>
    <row r="43" spans="2:8" ht="15" x14ac:dyDescent="0.25">
      <c r="B43" s="27"/>
      <c r="C43" s="27"/>
      <c r="D43" s="27" t="s">
        <v>38</v>
      </c>
      <c r="E43" s="27">
        <v>4</v>
      </c>
      <c r="F43" s="28"/>
      <c r="G43" s="28"/>
      <c r="H43"/>
    </row>
    <row r="44" spans="2:8" ht="15" x14ac:dyDescent="0.25">
      <c r="B44" s="33" t="s">
        <v>46</v>
      </c>
      <c r="C44" s="33" t="s">
        <v>102</v>
      </c>
      <c r="D44" s="27" t="s">
        <v>59</v>
      </c>
      <c r="E44" s="27">
        <v>1</v>
      </c>
      <c r="F44" s="28"/>
      <c r="G44" s="28"/>
      <c r="H44"/>
    </row>
    <row r="45" spans="2:8" ht="15" x14ac:dyDescent="0.25">
      <c r="B45" s="27"/>
      <c r="C45" s="27"/>
      <c r="D45" s="27" t="s">
        <v>106</v>
      </c>
      <c r="E45" s="27"/>
      <c r="F45" s="28"/>
      <c r="G45" s="28"/>
      <c r="H45"/>
    </row>
    <row r="46" spans="2:8" ht="15" x14ac:dyDescent="0.25">
      <c r="B46" s="27"/>
      <c r="C46" s="27"/>
      <c r="D46" s="27" t="s">
        <v>38</v>
      </c>
      <c r="E46" s="27">
        <v>2</v>
      </c>
      <c r="F46" s="28"/>
      <c r="G46" s="28"/>
      <c r="H46"/>
    </row>
    <row r="47" spans="2:8" x14ac:dyDescent="0.2">
      <c r="B47" s="33"/>
      <c r="C47" s="33" t="s">
        <v>99</v>
      </c>
      <c r="D47" s="27" t="s">
        <v>59</v>
      </c>
      <c r="E47" s="27">
        <v>3</v>
      </c>
      <c r="F47" s="28"/>
      <c r="G47" s="28"/>
    </row>
    <row r="48" spans="2:8" x14ac:dyDescent="0.2">
      <c r="B48" s="27"/>
      <c r="C48" s="27"/>
      <c r="D48" s="27" t="s">
        <v>106</v>
      </c>
      <c r="E48" s="27">
        <v>2</v>
      </c>
      <c r="F48" s="28"/>
      <c r="G48" s="28"/>
    </row>
    <row r="49" spans="2:7" x14ac:dyDescent="0.2">
      <c r="B49" s="27"/>
      <c r="C49" s="27"/>
      <c r="D49" s="27" t="s">
        <v>38</v>
      </c>
      <c r="E49" s="27">
        <v>20</v>
      </c>
      <c r="F49" s="28"/>
      <c r="G49" s="28"/>
    </row>
    <row r="50" spans="2:7" x14ac:dyDescent="0.2">
      <c r="B50" s="28"/>
      <c r="C50" s="28"/>
      <c r="D50" s="28"/>
      <c r="E50" s="28"/>
      <c r="F50" s="28"/>
      <c r="G50" s="28"/>
    </row>
    <row r="51" spans="2:7" x14ac:dyDescent="0.2">
      <c r="B51" s="28"/>
      <c r="C51" s="28"/>
      <c r="D51" s="28"/>
      <c r="E51" s="28"/>
      <c r="F51" s="28"/>
      <c r="G51" s="28"/>
    </row>
    <row r="52" spans="2:7" x14ac:dyDescent="0.2">
      <c r="B52" s="28"/>
      <c r="C52" s="28"/>
      <c r="D52" s="28"/>
      <c r="E52" s="28"/>
      <c r="F52" s="28"/>
      <c r="G52" s="28"/>
    </row>
    <row r="53" spans="2:7" x14ac:dyDescent="0.2">
      <c r="B53" s="28"/>
      <c r="C53" s="28"/>
      <c r="D53" s="28"/>
      <c r="E53" s="28"/>
      <c r="F53" s="28"/>
      <c r="G53" s="28"/>
    </row>
    <row r="54" spans="2:7" x14ac:dyDescent="0.2">
      <c r="B54" s="28"/>
      <c r="C54" s="28"/>
      <c r="D54" s="28"/>
      <c r="E54" s="28"/>
      <c r="F54" s="28"/>
      <c r="G54" s="28"/>
    </row>
    <row r="55" spans="2:7" x14ac:dyDescent="0.2">
      <c r="B55" s="28"/>
      <c r="C55" s="28"/>
      <c r="D55" s="28"/>
      <c r="E55" s="28"/>
      <c r="F55" s="28"/>
      <c r="G55" s="28"/>
    </row>
    <row r="56" spans="2:7" x14ac:dyDescent="0.2">
      <c r="G56" s="28"/>
    </row>
  </sheetData>
  <mergeCells count="1">
    <mergeCell ref="C7:D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602BA-525E-459D-B9CD-EDD01166BB4E}">
  <sheetPr>
    <tabColor theme="4"/>
  </sheetPr>
  <dimension ref="A1:U34"/>
  <sheetViews>
    <sheetView showGridLines="0" workbookViewId="0">
      <selection activeCell="Y11" sqref="Y11"/>
    </sheetView>
  </sheetViews>
  <sheetFormatPr defaultRowHeight="14.25" x14ac:dyDescent="0.2"/>
  <cols>
    <col min="1" max="1" width="3.28515625" style="4" customWidth="1"/>
    <col min="2" max="2" width="29.28515625" style="4" customWidth="1"/>
    <col min="3" max="16384" width="9.140625" style="4"/>
  </cols>
  <sheetData>
    <row r="1" spans="1:21" s="61" customFormat="1" ht="15.75" x14ac:dyDescent="0.25">
      <c r="A1" s="60"/>
      <c r="B1" s="59" t="s">
        <v>135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s="62" customFormat="1" ht="15.75" x14ac:dyDescent="0.25">
      <c r="B2" s="63"/>
    </row>
    <row r="3" spans="1:21" ht="18" x14ac:dyDescent="0.25">
      <c r="A3" s="13"/>
      <c r="B3" s="14" t="s">
        <v>127</v>
      </c>
    </row>
    <row r="4" spans="1:21" x14ac:dyDescent="0.2">
      <c r="A4" s="13"/>
      <c r="B4" s="13"/>
    </row>
    <row r="5" spans="1:21" x14ac:dyDescent="0.2">
      <c r="A5" s="13"/>
      <c r="B5" s="28"/>
      <c r="C5" s="28"/>
      <c r="D5" s="28"/>
    </row>
    <row r="6" spans="1:21" x14ac:dyDescent="0.2">
      <c r="A6" s="15"/>
      <c r="B6" s="42" t="s">
        <v>11</v>
      </c>
      <c r="C6" s="42" t="s">
        <v>85</v>
      </c>
      <c r="D6" s="28"/>
    </row>
    <row r="7" spans="1:21" x14ac:dyDescent="0.2">
      <c r="A7" s="13"/>
      <c r="B7" s="27" t="s">
        <v>50</v>
      </c>
      <c r="C7" s="41">
        <v>0.3246</v>
      </c>
      <c r="D7" s="28"/>
    </row>
    <row r="8" spans="1:21" x14ac:dyDescent="0.2">
      <c r="A8" s="17"/>
      <c r="B8" s="27" t="s">
        <v>64</v>
      </c>
      <c r="C8" s="41">
        <v>0.193</v>
      </c>
      <c r="D8" s="28"/>
    </row>
    <row r="9" spans="1:21" x14ac:dyDescent="0.2">
      <c r="A9" s="17"/>
      <c r="B9" s="27" t="s">
        <v>66</v>
      </c>
      <c r="C9" s="41">
        <v>0.16669999999999999</v>
      </c>
      <c r="D9" s="28"/>
    </row>
    <row r="10" spans="1:21" x14ac:dyDescent="0.2">
      <c r="A10" s="13"/>
      <c r="B10" s="27" t="s">
        <v>44</v>
      </c>
      <c r="C10" s="41">
        <v>0.1842</v>
      </c>
      <c r="D10" s="28"/>
    </row>
    <row r="11" spans="1:21" x14ac:dyDescent="0.2">
      <c r="B11" s="27" t="s">
        <v>53</v>
      </c>
      <c r="C11" s="41">
        <v>0.13159999999999999</v>
      </c>
      <c r="D11" s="28"/>
    </row>
    <row r="12" spans="1:21" x14ac:dyDescent="0.2">
      <c r="A12" s="13"/>
      <c r="B12" s="28"/>
      <c r="C12" s="28"/>
      <c r="D12" s="28"/>
    </row>
    <row r="13" spans="1:21" x14ac:dyDescent="0.2">
      <c r="B13" s="43" t="s">
        <v>86</v>
      </c>
      <c r="C13" s="43"/>
      <c r="D13" s="28"/>
    </row>
    <row r="14" spans="1:21" x14ac:dyDescent="0.2">
      <c r="A14" s="13"/>
      <c r="B14" s="44" t="s">
        <v>87</v>
      </c>
      <c r="C14" s="44" t="s">
        <v>85</v>
      </c>
      <c r="D14" s="28"/>
    </row>
    <row r="15" spans="1:21" x14ac:dyDescent="0.2">
      <c r="B15" s="27" t="s">
        <v>88</v>
      </c>
      <c r="C15" s="41">
        <v>2.7E-2</v>
      </c>
      <c r="D15" s="28"/>
    </row>
    <row r="16" spans="1:21" x14ac:dyDescent="0.2">
      <c r="B16" s="27" t="s">
        <v>81</v>
      </c>
      <c r="C16" s="41">
        <v>2.7E-2</v>
      </c>
      <c r="D16" s="28"/>
    </row>
    <row r="17" spans="2:4" x14ac:dyDescent="0.2">
      <c r="B17" s="27" t="s">
        <v>76</v>
      </c>
      <c r="C17" s="41">
        <v>2.7E-2</v>
      </c>
      <c r="D17" s="28"/>
    </row>
    <row r="18" spans="2:4" x14ac:dyDescent="0.2">
      <c r="B18" s="27" t="s">
        <v>75</v>
      </c>
      <c r="C18" s="41">
        <v>2.7E-2</v>
      </c>
      <c r="D18" s="28"/>
    </row>
    <row r="19" spans="2:4" x14ac:dyDescent="0.2">
      <c r="B19" s="27" t="s">
        <v>71</v>
      </c>
      <c r="C19" s="41">
        <v>2.7E-2</v>
      </c>
      <c r="D19" s="28"/>
    </row>
    <row r="20" spans="2:4" x14ac:dyDescent="0.2">
      <c r="B20" s="27" t="s">
        <v>79</v>
      </c>
      <c r="C20" s="41">
        <v>2.7E-2</v>
      </c>
      <c r="D20" s="28"/>
    </row>
    <row r="21" spans="2:4" x14ac:dyDescent="0.2">
      <c r="B21" s="27" t="s">
        <v>78</v>
      </c>
      <c r="C21" s="41">
        <v>2.7E-2</v>
      </c>
      <c r="D21" s="28"/>
    </row>
    <row r="22" spans="2:4" x14ac:dyDescent="0.2">
      <c r="B22" s="27" t="s">
        <v>69</v>
      </c>
      <c r="C22" s="41">
        <v>2.7E-2</v>
      </c>
      <c r="D22" s="28"/>
    </row>
    <row r="23" spans="2:4" x14ac:dyDescent="0.2">
      <c r="B23" s="27" t="s">
        <v>80</v>
      </c>
      <c r="C23" s="41">
        <v>5.4100000000000002E-2</v>
      </c>
      <c r="D23" s="28"/>
    </row>
    <row r="24" spans="2:4" x14ac:dyDescent="0.2">
      <c r="B24" s="27" t="s">
        <v>73</v>
      </c>
      <c r="C24" s="41">
        <v>5.4100000000000002E-2</v>
      </c>
      <c r="D24" s="28"/>
    </row>
    <row r="25" spans="2:4" x14ac:dyDescent="0.2">
      <c r="B25" s="27" t="s">
        <v>84</v>
      </c>
      <c r="C25" s="41">
        <v>5.4100000000000002E-2</v>
      </c>
      <c r="D25" s="28"/>
    </row>
    <row r="26" spans="2:4" x14ac:dyDescent="0.2">
      <c r="B26" s="27" t="s">
        <v>62</v>
      </c>
      <c r="C26" s="41">
        <v>8.1100000000000005E-2</v>
      </c>
      <c r="D26" s="28"/>
    </row>
    <row r="27" spans="2:4" x14ac:dyDescent="0.2">
      <c r="B27" s="27" t="s">
        <v>77</v>
      </c>
      <c r="C27" s="41">
        <v>8.1100000000000005E-2</v>
      </c>
      <c r="D27" s="28"/>
    </row>
    <row r="28" spans="2:4" x14ac:dyDescent="0.2">
      <c r="B28" s="27" t="s">
        <v>51</v>
      </c>
      <c r="C28" s="41">
        <v>8.1100000000000005E-2</v>
      </c>
      <c r="D28" s="28"/>
    </row>
    <row r="29" spans="2:4" x14ac:dyDescent="0.2">
      <c r="B29" s="27" t="s">
        <v>58</v>
      </c>
      <c r="C29" s="41">
        <v>8.1100000000000005E-2</v>
      </c>
      <c r="D29" s="28"/>
    </row>
    <row r="30" spans="2:4" x14ac:dyDescent="0.2">
      <c r="B30" s="27" t="s">
        <v>45</v>
      </c>
      <c r="C30" s="41">
        <v>8.1100000000000005E-2</v>
      </c>
      <c r="D30" s="28"/>
    </row>
    <row r="31" spans="2:4" x14ac:dyDescent="0.2">
      <c r="B31" s="27" t="s">
        <v>61</v>
      </c>
      <c r="C31" s="41">
        <v>8.1100000000000005E-2</v>
      </c>
      <c r="D31" s="28"/>
    </row>
    <row r="32" spans="2:4" x14ac:dyDescent="0.2">
      <c r="B32" s="28"/>
      <c r="C32" s="28"/>
      <c r="D32" s="28"/>
    </row>
    <row r="33" spans="2:4" x14ac:dyDescent="0.2">
      <c r="B33" s="28"/>
      <c r="C33" s="28"/>
      <c r="D33" s="28"/>
    </row>
    <row r="34" spans="2:4" x14ac:dyDescent="0.2">
      <c r="B34" s="28"/>
      <c r="C34" s="28"/>
      <c r="D34" s="28"/>
    </row>
  </sheetData>
  <autoFilter ref="B14:C31" xr:uid="{3DF085AD-39CF-497D-B0AA-BEF902E224D3}">
    <sortState xmlns:xlrd2="http://schemas.microsoft.com/office/spreadsheetml/2017/richdata2" ref="B15:C31">
      <sortCondition ref="C14:C31"/>
    </sortState>
  </autoFilter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1D2C9-5522-4A09-A007-8C7D161C4874}">
  <dimension ref="A1:U17"/>
  <sheetViews>
    <sheetView showGridLines="0" workbookViewId="0">
      <selection activeCell="D15" sqref="D15"/>
    </sheetView>
  </sheetViews>
  <sheetFormatPr defaultColWidth="0" defaultRowHeight="15" zeroHeight="1" x14ac:dyDescent="0.25"/>
  <cols>
    <col min="1" max="1" width="4.5703125" customWidth="1"/>
    <col min="2" max="2" width="17" style="4" bestFit="1" customWidth="1"/>
    <col min="3" max="3" width="45.42578125" style="4" bestFit="1" customWidth="1"/>
    <col min="4" max="4" width="61.7109375" style="4" customWidth="1"/>
    <col min="5" max="5" width="9.140625" style="4" customWidth="1"/>
    <col min="6" max="16384" width="9.140625" style="4" hidden="1"/>
  </cols>
  <sheetData>
    <row r="1" spans="1:21" s="61" customFormat="1" ht="15.75" x14ac:dyDescent="0.25">
      <c r="A1" s="60"/>
      <c r="B1" s="59" t="s">
        <v>129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ht="20.25" x14ac:dyDescent="0.3">
      <c r="A2" s="4"/>
      <c r="B2" s="3" t="s">
        <v>115</v>
      </c>
    </row>
    <row r="3" spans="1:21" ht="14.25" x14ac:dyDescent="0.2">
      <c r="A3" s="4"/>
    </row>
    <row r="4" spans="1:21" x14ac:dyDescent="0.25">
      <c r="A4" s="4"/>
      <c r="B4" s="26" t="s">
        <v>0</v>
      </c>
      <c r="C4" s="26" t="s">
        <v>1</v>
      </c>
      <c r="D4" s="26" t="s">
        <v>2</v>
      </c>
    </row>
    <row r="5" spans="1:21" ht="14.25" x14ac:dyDescent="0.2">
      <c r="A5" s="4"/>
      <c r="B5" s="16" t="s">
        <v>3</v>
      </c>
      <c r="C5" s="50" t="s">
        <v>31</v>
      </c>
      <c r="D5" s="51" t="s">
        <v>13</v>
      </c>
    </row>
    <row r="6" spans="1:21" ht="14.25" x14ac:dyDescent="0.2">
      <c r="A6" s="4"/>
      <c r="B6" s="16" t="s">
        <v>4</v>
      </c>
      <c r="C6" s="16" t="s">
        <v>32</v>
      </c>
      <c r="D6" s="52" t="s">
        <v>23</v>
      </c>
    </row>
    <row r="7" spans="1:21" ht="42.75" x14ac:dyDescent="0.2">
      <c r="A7" s="4"/>
      <c r="B7" s="16" t="s">
        <v>33</v>
      </c>
      <c r="C7" s="16" t="s">
        <v>34</v>
      </c>
      <c r="D7" s="53" t="s">
        <v>28</v>
      </c>
    </row>
    <row r="8" spans="1:21" ht="42.75" x14ac:dyDescent="0.2">
      <c r="A8" s="4"/>
      <c r="B8" s="16" t="s">
        <v>5</v>
      </c>
      <c r="C8" s="16" t="s">
        <v>14</v>
      </c>
      <c r="D8" s="53" t="s">
        <v>29</v>
      </c>
    </row>
    <row r="9" spans="1:21" ht="71.25" x14ac:dyDescent="0.2">
      <c r="A9" s="4"/>
      <c r="B9" s="16" t="s">
        <v>6</v>
      </c>
      <c r="C9" s="50" t="s">
        <v>15</v>
      </c>
      <c r="D9" s="50" t="s">
        <v>35</v>
      </c>
    </row>
    <row r="10" spans="1:21" ht="57" x14ac:dyDescent="0.2">
      <c r="A10" s="4"/>
      <c r="B10" s="16" t="s">
        <v>7</v>
      </c>
      <c r="C10" s="16" t="s">
        <v>16</v>
      </c>
      <c r="D10" s="50" t="s">
        <v>30</v>
      </c>
    </row>
    <row r="11" spans="1:21" ht="57" x14ac:dyDescent="0.2">
      <c r="A11" s="4"/>
      <c r="B11" s="16" t="s">
        <v>8</v>
      </c>
      <c r="C11" s="16" t="s">
        <v>17</v>
      </c>
      <c r="D11" s="50" t="s">
        <v>30</v>
      </c>
    </row>
    <row r="12" spans="1:21" ht="57" x14ac:dyDescent="0.2">
      <c r="A12" s="4"/>
      <c r="B12" s="16" t="s">
        <v>9</v>
      </c>
      <c r="C12" s="16" t="s">
        <v>18</v>
      </c>
      <c r="D12" s="50" t="s">
        <v>24</v>
      </c>
    </row>
    <row r="13" spans="1:21" ht="28.5" x14ac:dyDescent="0.2">
      <c r="A13" s="4"/>
      <c r="B13" s="16" t="s">
        <v>36</v>
      </c>
      <c r="C13" s="16" t="s">
        <v>19</v>
      </c>
      <c r="D13" s="50" t="s">
        <v>37</v>
      </c>
    </row>
    <row r="14" spans="1:21" ht="57" x14ac:dyDescent="0.2">
      <c r="A14" s="4"/>
      <c r="B14" s="16" t="s">
        <v>10</v>
      </c>
      <c r="C14" s="16" t="s">
        <v>20</v>
      </c>
      <c r="D14" s="50" t="s">
        <v>25</v>
      </c>
    </row>
    <row r="15" spans="1:21" ht="71.25" x14ac:dyDescent="0.2">
      <c r="A15" s="4"/>
      <c r="B15" s="16" t="s">
        <v>11</v>
      </c>
      <c r="C15" s="16" t="s">
        <v>21</v>
      </c>
      <c r="D15" s="50" t="s">
        <v>26</v>
      </c>
    </row>
    <row r="16" spans="1:21" ht="14.25" x14ac:dyDescent="0.2">
      <c r="A16" s="4"/>
      <c r="B16" s="16" t="s">
        <v>12</v>
      </c>
      <c r="C16" s="16" t="s">
        <v>22</v>
      </c>
      <c r="D16" s="16" t="s">
        <v>27</v>
      </c>
    </row>
    <row r="17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DATA VIZ TIPS</vt:lpstr>
      <vt:lpstr>DESIGN FEATURES</vt:lpstr>
      <vt:lpstr>SAMPLE BAR ANNOTATED</vt:lpstr>
      <vt:lpstr>1 - MEDIA </vt:lpstr>
      <vt:lpstr>2 - PUBLIC</vt:lpstr>
      <vt:lpstr>3 - COMMITTEE</vt:lpstr>
      <vt:lpstr>3 - COMMITTEE 2</vt:lpstr>
      <vt:lpstr>4 - CLINICIAN</vt:lpstr>
      <vt:lpstr>Data Dictionary</vt:lpstr>
      <vt:lpstr>Contributing Factors</vt:lpstr>
      <vt:lpstr>Sample Data</vt:lpstr>
      <vt:lpstr>Sample Data - Single Record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Trost, Susanna (CDC/DDNID/NCCDPHP/DRH)</dc:creator>
  <cp:lastModifiedBy>Amanda Makulec</cp:lastModifiedBy>
  <dcterms:created xsi:type="dcterms:W3CDTF">2019-11-22T20:46:21Z</dcterms:created>
  <dcterms:modified xsi:type="dcterms:W3CDTF">2020-05-18T23:49:33Z</dcterms:modified>
</cp:coreProperties>
</file>